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Podzim 2017" sheetId="1" r:id="rId1"/>
  </sheets>
  <definedNames>
    <definedName name="_xlnm._FilterDatabase" localSheetId="0" hidden="1">'Podzim 2017'!$L$85:$M$98</definedName>
    <definedName name="_xlnm.Print_Area" localSheetId="0">'Podzim 2017'!$A$1:$N$123</definedName>
  </definedNames>
  <calcPr calcId="125725"/>
</workbook>
</file>

<file path=xl/calcChain.xml><?xml version="1.0" encoding="utf-8"?>
<calcChain xmlns="http://schemas.openxmlformats.org/spreadsheetml/2006/main">
  <c r="M120" i="1"/>
  <c r="H120"/>
  <c r="D120"/>
  <c r="M100"/>
  <c r="H100"/>
  <c r="D100"/>
  <c r="K71"/>
  <c r="I71"/>
  <c r="M69"/>
  <c r="M68"/>
  <c r="M67"/>
  <c r="M66"/>
  <c r="M65"/>
  <c r="M64"/>
  <c r="M63"/>
  <c r="M62"/>
  <c r="M70" s="1"/>
  <c r="M61"/>
  <c r="M60"/>
  <c r="M59"/>
  <c r="K52"/>
  <c r="I52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51" s="1"/>
  <c r="K25"/>
  <c r="I25"/>
  <c r="M23"/>
  <c r="M22"/>
  <c r="M21"/>
  <c r="M20"/>
  <c r="M19"/>
  <c r="M18"/>
  <c r="M17"/>
  <c r="M16"/>
  <c r="M15"/>
  <c r="M14"/>
  <c r="M13"/>
  <c r="M12"/>
  <c r="M11"/>
  <c r="M10"/>
  <c r="M9"/>
  <c r="M8"/>
  <c r="M7"/>
  <c r="M6"/>
  <c r="M24" s="1"/>
</calcChain>
</file>

<file path=xl/sharedStrings.xml><?xml version="1.0" encoding="utf-8"?>
<sst xmlns="http://schemas.openxmlformats.org/spreadsheetml/2006/main" count="284" uniqueCount="76">
  <si>
    <t>OKRESNÍ SOUTĚŽ: Mladší přípravka DOKSY  - podzim 2017</t>
  </si>
  <si>
    <t>Kolo:</t>
  </si>
  <si>
    <t>Domácí:</t>
  </si>
  <si>
    <t>Hosté:</t>
  </si>
  <si>
    <t>Den:</t>
  </si>
  <si>
    <t>Datum:</t>
  </si>
  <si>
    <t>Čas:</t>
  </si>
  <si>
    <t>Skóre</t>
  </si>
  <si>
    <t>Střelcí:</t>
  </si>
  <si>
    <t>Body:</t>
  </si>
  <si>
    <t>1.</t>
  </si>
  <si>
    <t>Baník Stochov</t>
  </si>
  <si>
    <t>-</t>
  </si>
  <si>
    <t>SK DOKSY;              AFK Tuchlovice</t>
  </si>
  <si>
    <t>pondělí</t>
  </si>
  <si>
    <t>:</t>
  </si>
  <si>
    <t>Odjezd v 16:15 od hospody</t>
  </si>
  <si>
    <t>2.</t>
  </si>
  <si>
    <t>AFK Tuchlovice</t>
  </si>
  <si>
    <t>SK DOKSY;                   Baník Libušín</t>
  </si>
  <si>
    <t>3.</t>
  </si>
  <si>
    <t>SK DOKSY;                            SK Lhota</t>
  </si>
  <si>
    <t>4.</t>
  </si>
  <si>
    <t>SK Lhota</t>
  </si>
  <si>
    <t>SK DOKSY;                            Velká Dobrá</t>
  </si>
  <si>
    <t>pátek</t>
  </si>
  <si>
    <t>5.</t>
  </si>
  <si>
    <t>6.</t>
  </si>
  <si>
    <t>Baník Libušín</t>
  </si>
  <si>
    <t>Baník Stochov;                   SK DOKSY</t>
  </si>
  <si>
    <t>7.</t>
  </si>
  <si>
    <t>SK DOKSY;                    Baník Stochov</t>
  </si>
  <si>
    <t>8.</t>
  </si>
  <si>
    <t>Velká Dobrá</t>
  </si>
  <si>
    <t>SK DOKSY;                    AFK Tuchlovice</t>
  </si>
  <si>
    <t>sobota</t>
  </si>
  <si>
    <t>Odjezd v 9:15 od hospody</t>
  </si>
  <si>
    <t>9.</t>
  </si>
  <si>
    <t>SK DOKSY;                    SK Lhota</t>
  </si>
  <si>
    <t>OKRESNÍ SOUTĚŽ: Starší přípravka DOKSY  - podzim 2017</t>
  </si>
  <si>
    <t>SK Kamenné Žehrovice</t>
  </si>
  <si>
    <t>SK DOKSY</t>
  </si>
  <si>
    <t>středa</t>
  </si>
  <si>
    <t>Odjezd v 16:15 ze hřiště</t>
  </si>
  <si>
    <t>úterý</t>
  </si>
  <si>
    <r>
      <t>SK DOKSY</t>
    </r>
    <r>
      <rPr>
        <b/>
        <sz val="12"/>
        <rFont val="Arial"/>
        <family val="2"/>
        <charset val="238"/>
      </rPr>
      <t>;</t>
    </r>
    <r>
      <rPr>
        <b/>
        <sz val="14"/>
        <rFont val="Arial"/>
        <family val="2"/>
        <charset val="238"/>
      </rPr>
      <t xml:space="preserve">         AFK Tuchlovice</t>
    </r>
  </si>
  <si>
    <t>SK Hřebeč</t>
  </si>
  <si>
    <t>čtvrtek</t>
  </si>
  <si>
    <t>Odjezd v 16:00 od hospody</t>
  </si>
  <si>
    <t>SK DOKSY;              SK Hřebeč</t>
  </si>
  <si>
    <t>neděle</t>
  </si>
  <si>
    <r>
      <t xml:space="preserve">SK DOKSY;               </t>
    </r>
    <r>
      <rPr>
        <b/>
        <sz val="11"/>
        <rFont val="Arial"/>
        <family val="2"/>
        <charset val="238"/>
      </rPr>
      <t xml:space="preserve">SK </t>
    </r>
    <r>
      <rPr>
        <b/>
        <sz val="12"/>
        <rFont val="Arial"/>
        <family val="2"/>
        <charset val="238"/>
      </rPr>
      <t>Kamenné Žehrovice</t>
    </r>
  </si>
  <si>
    <r>
      <t xml:space="preserve">SK Hřebeč;              </t>
    </r>
    <r>
      <rPr>
        <b/>
        <sz val="14"/>
        <color indexed="40"/>
        <rFont val="Arial"/>
        <family val="2"/>
        <charset val="238"/>
      </rPr>
      <t>Velká Dobrá</t>
    </r>
  </si>
  <si>
    <t>????????</t>
  </si>
  <si>
    <t>Nejpozději v 16:30 na hřišti</t>
  </si>
  <si>
    <t>OKRESNÍ PŘEBOR: Starší žáci DOKSY - podzim 2017</t>
  </si>
  <si>
    <t>Sokol Hostouň</t>
  </si>
  <si>
    <t>Odjezd v 16:30 od hospody</t>
  </si>
  <si>
    <t>Slovan Kladno</t>
  </si>
  <si>
    <t>Odjezd v 10:00 od hospody</t>
  </si>
  <si>
    <t>Odjezd v 9:30 od hospody</t>
  </si>
  <si>
    <t>SK Stehelčeves</t>
  </si>
  <si>
    <t>Odjezd v 11:15 od hospody</t>
  </si>
  <si>
    <t>Slovan Velvary</t>
  </si>
  <si>
    <t>TJ Unhošť</t>
  </si>
  <si>
    <t>SK Vinařice</t>
  </si>
  <si>
    <t>10.</t>
  </si>
  <si>
    <t>VOLNO</t>
  </si>
  <si>
    <t>11.</t>
  </si>
  <si>
    <t>SK Zichovec</t>
  </si>
  <si>
    <t>Odjezd v 8:00 od hospody</t>
  </si>
  <si>
    <t>Žáci po podzimu:</t>
  </si>
  <si>
    <t>Žáci jaro:</t>
  </si>
  <si>
    <t>Celkem:</t>
  </si>
  <si>
    <t>Přípravka po podzimu:</t>
  </si>
  <si>
    <t>Přípravka jaro:</t>
  </si>
</sst>
</file>

<file path=xl/styles.xml><?xml version="1.0" encoding="utf-8"?>
<styleSheet xmlns="http://schemas.openxmlformats.org/spreadsheetml/2006/main">
  <numFmts count="4">
    <numFmt numFmtId="164" formatCode="0&quot; bodů&quot;"/>
    <numFmt numFmtId="165" formatCode="0&quot; branek&quot;"/>
    <numFmt numFmtId="166" formatCode="0&quot; branky&quot;"/>
    <numFmt numFmtId="167" formatCode="0&quot; branka&quot;"/>
  </numFmts>
  <fonts count="22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6"/>
      <color indexed="53"/>
      <name val="Arial"/>
      <family val="2"/>
      <charset val="238"/>
    </font>
    <font>
      <b/>
      <sz val="10"/>
      <name val="Arial"/>
      <family val="2"/>
      <charset val="238"/>
    </font>
    <font>
      <b/>
      <i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6"/>
      <color indexed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40"/>
      <name val="Arial"/>
      <family val="2"/>
      <charset val="238"/>
    </font>
    <font>
      <sz val="16"/>
      <color rgb="FF00B0F0"/>
      <name val="Arial"/>
      <family val="2"/>
      <charset val="238"/>
    </font>
    <font>
      <b/>
      <sz val="20"/>
      <color rgb="FF00B0F0"/>
      <name val="Arial"/>
      <family val="2"/>
      <charset val="238"/>
    </font>
    <font>
      <b/>
      <strike/>
      <sz val="16"/>
      <name val="Arial"/>
      <family val="2"/>
      <charset val="238"/>
    </font>
    <font>
      <b/>
      <sz val="16"/>
      <color rgb="FF00B050"/>
      <name val="Arial"/>
      <family val="2"/>
      <charset val="238"/>
    </font>
    <font>
      <b/>
      <sz val="16"/>
      <color rgb="FF0070C0"/>
      <name val="Arial"/>
      <family val="2"/>
      <charset val="238"/>
    </font>
    <font>
      <sz val="18"/>
      <color rgb="FF0061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14" fontId="5" fillId="0" borderId="4" xfId="0" applyNumberFormat="1" applyFont="1" applyBorder="1" applyAlignment="1">
      <alignment horizontal="center" vertical="center"/>
    </xf>
    <xf numFmtId="20" fontId="5" fillId="0" borderId="5" xfId="0" applyNumberFormat="1" applyFont="1" applyBorder="1" applyAlignment="1">
      <alignment horizontal="center" vertical="center"/>
    </xf>
    <xf numFmtId="0" fontId="10" fillId="0" borderId="10" xfId="0" applyFont="1" applyBorder="1"/>
    <xf numFmtId="0" fontId="10" fillId="0" borderId="11" xfId="0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20" fontId="12" fillId="0" borderId="15" xfId="0" applyNumberFormat="1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 wrapText="1"/>
    </xf>
    <xf numFmtId="14" fontId="5" fillId="0" borderId="18" xfId="0" applyNumberFormat="1" applyFont="1" applyBorder="1" applyAlignment="1">
      <alignment horizontal="center" vertical="center"/>
    </xf>
    <xf numFmtId="20" fontId="5" fillId="0" borderId="19" xfId="0" applyNumberFormat="1" applyFont="1" applyBorder="1" applyAlignment="1">
      <alignment horizontal="center" vertical="center"/>
    </xf>
    <xf numFmtId="0" fontId="10" fillId="0" borderId="20" xfId="0" applyFont="1" applyBorder="1"/>
    <xf numFmtId="0" fontId="10" fillId="0" borderId="21" xfId="0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vertical="center" wrapText="1"/>
    </xf>
    <xf numFmtId="14" fontId="5" fillId="0" borderId="26" xfId="0" applyNumberFormat="1" applyFont="1" applyBorder="1" applyAlignment="1">
      <alignment horizontal="center" vertical="center"/>
    </xf>
    <xf numFmtId="20" fontId="5" fillId="0" borderId="27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5" fillId="0" borderId="0" xfId="0" applyFont="1" applyFill="1"/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vertical="center" wrapText="1"/>
    </xf>
    <xf numFmtId="14" fontId="5" fillId="0" borderId="31" xfId="0" applyNumberFormat="1" applyFont="1" applyBorder="1" applyAlignment="1">
      <alignment horizontal="center" vertical="center"/>
    </xf>
    <xf numFmtId="20" fontId="5" fillId="0" borderId="32" xfId="0" applyNumberFormat="1" applyFont="1" applyBorder="1" applyAlignment="1">
      <alignment horizontal="center" vertical="center"/>
    </xf>
    <xf numFmtId="0" fontId="10" fillId="0" borderId="33" xfId="0" applyFont="1" applyBorder="1"/>
    <xf numFmtId="0" fontId="10" fillId="0" borderId="34" xfId="0" applyFont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164" fontId="5" fillId="0" borderId="36" xfId="0" applyNumberFormat="1" applyFont="1" applyBorder="1" applyAlignment="1">
      <alignment horizontal="center"/>
    </xf>
    <xf numFmtId="20" fontId="7" fillId="0" borderId="0" xfId="0" applyNumberFormat="1" applyFont="1" applyAlignment="1">
      <alignment horizontal="center" wrapText="1"/>
    </xf>
    <xf numFmtId="0" fontId="6" fillId="0" borderId="0" xfId="0" applyFont="1" applyAlignment="1"/>
    <xf numFmtId="0" fontId="5" fillId="0" borderId="9" xfId="0" applyFont="1" applyBorder="1" applyAlignment="1">
      <alignment horizontal="center" vertical="center" wrapText="1"/>
    </xf>
    <xf numFmtId="20" fontId="12" fillId="0" borderId="15" xfId="0" applyNumberFormat="1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/>
    </xf>
    <xf numFmtId="20" fontId="5" fillId="0" borderId="39" xfId="0" applyNumberFormat="1" applyFont="1" applyBorder="1" applyAlignment="1">
      <alignment horizontal="center" vertical="center"/>
    </xf>
    <xf numFmtId="0" fontId="10" fillId="5" borderId="40" xfId="0" applyFont="1" applyFill="1" applyBorder="1"/>
    <xf numFmtId="0" fontId="10" fillId="5" borderId="21" xfId="0" applyFont="1" applyFill="1" applyBorder="1" applyAlignment="1">
      <alignment horizontal="center"/>
    </xf>
    <xf numFmtId="0" fontId="10" fillId="5" borderId="19" xfId="0" applyNumberFormat="1" applyFont="1" applyFill="1" applyBorder="1" applyAlignment="1">
      <alignment horizontal="center"/>
    </xf>
    <xf numFmtId="0" fontId="11" fillId="0" borderId="41" xfId="0" applyFont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5" borderId="20" xfId="0" applyFont="1" applyFill="1" applyBorder="1"/>
    <xf numFmtId="0" fontId="10" fillId="5" borderId="22" xfId="0" applyNumberFormat="1" applyFont="1" applyFill="1" applyBorder="1" applyAlignment="1">
      <alignment horizontal="center"/>
    </xf>
    <xf numFmtId="0" fontId="0" fillId="0" borderId="17" xfId="0" applyBorder="1" applyAlignment="1">
      <alignment vertical="center" wrapText="1"/>
    </xf>
    <xf numFmtId="0" fontId="16" fillId="0" borderId="26" xfId="0" applyFont="1" applyBorder="1" applyAlignment="1">
      <alignment horizontal="center" vertical="center"/>
    </xf>
    <xf numFmtId="14" fontId="16" fillId="0" borderId="26" xfId="0" applyNumberFormat="1" applyFont="1" applyBorder="1" applyAlignment="1">
      <alignment horizontal="center" vertical="center"/>
    </xf>
    <xf numFmtId="20" fontId="16" fillId="0" borderId="27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wrapText="1"/>
    </xf>
    <xf numFmtId="20" fontId="12" fillId="6" borderId="15" xfId="0" applyNumberFormat="1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14" fontId="16" fillId="0" borderId="18" xfId="0" applyNumberFormat="1" applyFont="1" applyBorder="1" applyAlignment="1">
      <alignment horizontal="center" vertical="center"/>
    </xf>
    <xf numFmtId="20" fontId="16" fillId="0" borderId="19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20" fontId="5" fillId="0" borderId="11" xfId="0" applyNumberFormat="1" applyFont="1" applyFill="1" applyBorder="1" applyAlignment="1">
      <alignment horizontal="center"/>
    </xf>
    <xf numFmtId="0" fontId="10" fillId="0" borderId="10" xfId="0" applyFont="1" applyFill="1" applyBorder="1"/>
    <xf numFmtId="0" fontId="10" fillId="0" borderId="11" xfId="0" applyFont="1" applyFill="1" applyBorder="1" applyAlignment="1">
      <alignment horizontal="center"/>
    </xf>
    <xf numFmtId="0" fontId="10" fillId="0" borderId="12" xfId="0" applyNumberFormat="1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20" fontId="12" fillId="0" borderId="0" xfId="0" applyNumberFormat="1" applyFont="1" applyAlignment="1">
      <alignment horizontal="center" wrapText="1"/>
    </xf>
    <xf numFmtId="0" fontId="11" fillId="0" borderId="0" xfId="0" applyFont="1"/>
    <xf numFmtId="0" fontId="5" fillId="0" borderId="43" xfId="0" applyFont="1" applyBorder="1" applyAlignment="1">
      <alignment horizontal="center"/>
    </xf>
    <xf numFmtId="0" fontId="5" fillId="0" borderId="21" xfId="0" applyFont="1" applyBorder="1"/>
    <xf numFmtId="0" fontId="5" fillId="0" borderId="21" xfId="0" applyFont="1" applyBorder="1" applyAlignment="1">
      <alignment horizontal="center"/>
    </xf>
    <xf numFmtId="14" fontId="5" fillId="0" borderId="21" xfId="0" applyNumberFormat="1" applyFont="1" applyBorder="1" applyAlignment="1">
      <alignment horizontal="center"/>
    </xf>
    <xf numFmtId="20" fontId="5" fillId="0" borderId="21" xfId="0" applyNumberFormat="1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9" fillId="0" borderId="21" xfId="0" applyFont="1" applyBorder="1"/>
    <xf numFmtId="0" fontId="20" fillId="0" borderId="21" xfId="0" applyFont="1" applyBorder="1"/>
    <xf numFmtId="0" fontId="5" fillId="0" borderId="44" xfId="0" applyFont="1" applyBorder="1" applyAlignment="1">
      <alignment horizontal="center"/>
    </xf>
    <xf numFmtId="0" fontId="5" fillId="0" borderId="34" xfId="0" applyFont="1" applyBorder="1"/>
    <xf numFmtId="0" fontId="5" fillId="0" borderId="34" xfId="0" applyFont="1" applyBorder="1" applyAlignment="1">
      <alignment horizontal="center"/>
    </xf>
    <xf numFmtId="14" fontId="5" fillId="0" borderId="34" xfId="0" applyNumberFormat="1" applyFont="1" applyBorder="1" applyAlignment="1">
      <alignment horizontal="center"/>
    </xf>
    <xf numFmtId="20" fontId="5" fillId="0" borderId="34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1" fontId="5" fillId="0" borderId="0" xfId="0" applyNumberFormat="1" applyFont="1"/>
    <xf numFmtId="0" fontId="21" fillId="2" borderId="0" xfId="1" applyFont="1" applyAlignment="1">
      <alignment horizontal="center"/>
    </xf>
    <xf numFmtId="0" fontId="3" fillId="4" borderId="0" xfId="3" applyAlignment="1"/>
    <xf numFmtId="0" fontId="3" fillId="4" borderId="0" xfId="3" applyAlignment="1">
      <alignment horizontal="center"/>
    </xf>
    <xf numFmtId="0" fontId="2" fillId="3" borderId="0" xfId="2" applyAlignment="1">
      <alignment horizontal="center"/>
    </xf>
    <xf numFmtId="0" fontId="4" fillId="0" borderId="0" xfId="0" applyFont="1" applyAlignment="1">
      <alignment horizontal="right"/>
    </xf>
    <xf numFmtId="165" fontId="0" fillId="0" borderId="0" xfId="0" applyNumberFormat="1" applyAlignment="1">
      <alignment horizontal="left"/>
    </xf>
    <xf numFmtId="0" fontId="4" fillId="0" borderId="0" xfId="0" applyFont="1"/>
    <xf numFmtId="165" fontId="0" fillId="0" borderId="0" xfId="0" applyNumberFormat="1"/>
    <xf numFmtId="0" fontId="4" fillId="0" borderId="0" xfId="0" applyFont="1" applyAlignment="1">
      <alignment vertical="center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6" fontId="0" fillId="0" borderId="0" xfId="0" applyNumberFormat="1"/>
    <xf numFmtId="167" fontId="0" fillId="0" borderId="0" xfId="0" applyNumberFormat="1"/>
    <xf numFmtId="165" fontId="7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center"/>
    </xf>
    <xf numFmtId="0" fontId="4" fillId="0" borderId="0" xfId="0" applyFont="1" applyAlignment="1"/>
    <xf numFmtId="0" fontId="0" fillId="0" borderId="0" xfId="0" applyAlignment="1"/>
  </cellXfs>
  <cellStyles count="4">
    <cellStyle name="Chybně" xfId="2" builtinId="27"/>
    <cellStyle name="Neutrální" xfId="3" builtinId="28"/>
    <cellStyle name="normální" xfId="0" builtinId="0"/>
    <cellStyle name="Správně" xfId="1" builtinId="26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201"/>
  <sheetViews>
    <sheetView tabSelected="1" topLeftCell="A13" workbookViewId="0">
      <selection activeCell="K71" sqref="K71"/>
    </sheetView>
  </sheetViews>
  <sheetFormatPr defaultRowHeight="38.1" customHeight="1"/>
  <cols>
    <col min="1" max="1" width="8.7109375" style="1" customWidth="1"/>
    <col min="2" max="2" width="30" style="1" bestFit="1" customWidth="1"/>
    <col min="3" max="3" width="3.42578125" style="2" customWidth="1"/>
    <col min="4" max="4" width="27.28515625" style="1" bestFit="1" customWidth="1"/>
    <col min="5" max="5" width="12.42578125" style="1" customWidth="1"/>
    <col min="6" max="6" width="3.42578125" style="2" customWidth="1"/>
    <col min="7" max="7" width="16.85546875" style="2" bestFit="1" customWidth="1"/>
    <col min="8" max="8" width="10.85546875" style="1" customWidth="1"/>
    <col min="9" max="9" width="6.85546875" style="1" customWidth="1"/>
    <col min="10" max="10" width="2" style="1" customWidth="1"/>
    <col min="11" max="11" width="6.85546875" style="1" customWidth="1"/>
    <col min="12" max="12" width="23.7109375" style="1" customWidth="1"/>
    <col min="13" max="13" width="12.7109375" style="1" customWidth="1"/>
    <col min="14" max="14" width="9.140625" style="4"/>
    <col min="15" max="17" width="9.140625" style="1"/>
    <col min="18" max="18" width="10.42578125" style="1" customWidth="1"/>
    <col min="19" max="16384" width="9.140625" style="1"/>
  </cols>
  <sheetData>
    <row r="4" spans="1:15" ht="38.1" customHeight="1" thickBot="1">
      <c r="D4" s="3" t="s">
        <v>0</v>
      </c>
    </row>
    <row r="5" spans="1:15" ht="24" customHeight="1" thickBot="1">
      <c r="A5" s="5" t="s">
        <v>1</v>
      </c>
      <c r="B5" s="6" t="s">
        <v>2</v>
      </c>
      <c r="C5" s="6"/>
      <c r="D5" s="6" t="s">
        <v>3</v>
      </c>
      <c r="E5" s="6" t="s">
        <v>4</v>
      </c>
      <c r="F5" s="6"/>
      <c r="G5" s="6" t="s">
        <v>5</v>
      </c>
      <c r="H5" s="7" t="s">
        <v>6</v>
      </c>
      <c r="I5" s="8" t="s">
        <v>7</v>
      </c>
      <c r="J5" s="8"/>
      <c r="K5" s="9"/>
      <c r="L5" s="10" t="s">
        <v>8</v>
      </c>
      <c r="M5" s="11" t="s">
        <v>9</v>
      </c>
    </row>
    <row r="6" spans="1:15" ht="18.75" customHeight="1">
      <c r="A6" s="12" t="s">
        <v>10</v>
      </c>
      <c r="B6" s="13" t="s">
        <v>11</v>
      </c>
      <c r="C6" s="14" t="s">
        <v>12</v>
      </c>
      <c r="D6" s="15" t="s">
        <v>13</v>
      </c>
      <c r="E6" s="14" t="s">
        <v>14</v>
      </c>
      <c r="F6" s="14" t="s">
        <v>12</v>
      </c>
      <c r="G6" s="16">
        <v>42975</v>
      </c>
      <c r="H6" s="17">
        <v>0.70833333333333337</v>
      </c>
      <c r="I6" s="18">
        <v>5</v>
      </c>
      <c r="J6" s="19" t="s">
        <v>15</v>
      </c>
      <c r="K6" s="20">
        <v>3</v>
      </c>
      <c r="L6" s="21"/>
      <c r="M6" s="22">
        <f>IF(I6&lt;K6,3,IF(I6="","XXX",IF(I6=K6,1,)))</f>
        <v>0</v>
      </c>
      <c r="N6" s="23" t="s">
        <v>16</v>
      </c>
    </row>
    <row r="7" spans="1:15" ht="18.75" customHeight="1">
      <c r="A7" s="24"/>
      <c r="B7" s="25"/>
      <c r="C7" s="26"/>
      <c r="D7" s="27"/>
      <c r="E7" s="26"/>
      <c r="F7" s="26"/>
      <c r="G7" s="28"/>
      <c r="H7" s="29"/>
      <c r="I7" s="30">
        <v>7</v>
      </c>
      <c r="J7" s="31" t="s">
        <v>15</v>
      </c>
      <c r="K7" s="32">
        <v>5</v>
      </c>
      <c r="L7" s="33"/>
      <c r="M7" s="34">
        <f>IF(I7&lt;K7,3,IF(I7="","XXX",IF(I7=K7,1,)))</f>
        <v>0</v>
      </c>
      <c r="N7" s="23"/>
    </row>
    <row r="8" spans="1:15" ht="18.75" customHeight="1">
      <c r="A8" s="35" t="s">
        <v>17</v>
      </c>
      <c r="B8" s="36" t="s">
        <v>18</v>
      </c>
      <c r="C8" s="37" t="s">
        <v>12</v>
      </c>
      <c r="D8" s="38" t="s">
        <v>19</v>
      </c>
      <c r="E8" s="37" t="s">
        <v>14</v>
      </c>
      <c r="F8" s="37" t="s">
        <v>12</v>
      </c>
      <c r="G8" s="39">
        <v>42982</v>
      </c>
      <c r="H8" s="40">
        <v>0.70833333333333337</v>
      </c>
      <c r="I8" s="30"/>
      <c r="J8" s="31" t="s">
        <v>15</v>
      </c>
      <c r="K8" s="32"/>
      <c r="L8" s="41"/>
      <c r="M8" s="34" t="str">
        <f t="shared" ref="M8:M22" si="0">IF(I8&lt;K8,3,IF(I8="","XXX",IF(I8=K8,1,)))</f>
        <v>XXX</v>
      </c>
      <c r="N8" s="23" t="s">
        <v>16</v>
      </c>
    </row>
    <row r="9" spans="1:15" ht="18.75" customHeight="1">
      <c r="A9" s="24"/>
      <c r="B9" s="42"/>
      <c r="C9" s="26"/>
      <c r="D9" s="43"/>
      <c r="E9" s="26"/>
      <c r="F9" s="26"/>
      <c r="G9" s="28"/>
      <c r="H9" s="29"/>
      <c r="I9" s="30"/>
      <c r="J9" s="31" t="s">
        <v>15</v>
      </c>
      <c r="K9" s="32"/>
      <c r="L9" s="33"/>
      <c r="M9" s="34" t="str">
        <f t="shared" si="0"/>
        <v>XXX</v>
      </c>
      <c r="N9" s="23"/>
    </row>
    <row r="10" spans="1:15" ht="17.25" customHeight="1">
      <c r="A10" s="35" t="s">
        <v>20</v>
      </c>
      <c r="B10" s="36" t="s">
        <v>18</v>
      </c>
      <c r="C10" s="37" t="s">
        <v>12</v>
      </c>
      <c r="D10" s="38" t="s">
        <v>21</v>
      </c>
      <c r="E10" s="37" t="s">
        <v>14</v>
      </c>
      <c r="F10" s="37" t="s">
        <v>12</v>
      </c>
      <c r="G10" s="39">
        <v>42989</v>
      </c>
      <c r="H10" s="40">
        <v>0.70833333333333337</v>
      </c>
      <c r="I10" s="30"/>
      <c r="J10" s="31" t="s">
        <v>15</v>
      </c>
      <c r="K10" s="32"/>
      <c r="L10" s="41"/>
      <c r="M10" s="34" t="str">
        <f t="shared" si="0"/>
        <v>XXX</v>
      </c>
      <c r="N10" s="23" t="s">
        <v>16</v>
      </c>
      <c r="O10" s="44"/>
    </row>
    <row r="11" spans="1:15" ht="17.25" customHeight="1">
      <c r="A11" s="24"/>
      <c r="B11" s="42"/>
      <c r="C11" s="26"/>
      <c r="D11" s="43"/>
      <c r="E11" s="26"/>
      <c r="F11" s="26"/>
      <c r="G11" s="28"/>
      <c r="H11" s="29"/>
      <c r="I11" s="30"/>
      <c r="J11" s="31" t="s">
        <v>15</v>
      </c>
      <c r="K11" s="32"/>
      <c r="L11" s="33"/>
      <c r="M11" s="34" t="str">
        <f t="shared" si="0"/>
        <v>XXX</v>
      </c>
      <c r="N11" s="23"/>
      <c r="O11" s="44"/>
    </row>
    <row r="12" spans="1:15" ht="18.75" customHeight="1">
      <c r="A12" s="35" t="s">
        <v>22</v>
      </c>
      <c r="B12" s="36" t="s">
        <v>23</v>
      </c>
      <c r="C12" s="37" t="s">
        <v>12</v>
      </c>
      <c r="D12" s="38" t="s">
        <v>24</v>
      </c>
      <c r="E12" s="37" t="s">
        <v>25</v>
      </c>
      <c r="F12" s="37" t="s">
        <v>12</v>
      </c>
      <c r="G12" s="39">
        <v>43000</v>
      </c>
      <c r="H12" s="40">
        <v>0.70833333333333337</v>
      </c>
      <c r="I12" s="30"/>
      <c r="J12" s="31" t="s">
        <v>15</v>
      </c>
      <c r="K12" s="32"/>
      <c r="L12" s="41"/>
      <c r="M12" s="34" t="str">
        <f t="shared" si="0"/>
        <v>XXX</v>
      </c>
      <c r="N12" s="23" t="s">
        <v>16</v>
      </c>
    </row>
    <row r="13" spans="1:15" ht="18.75" customHeight="1">
      <c r="A13" s="24"/>
      <c r="B13" s="42"/>
      <c r="C13" s="26"/>
      <c r="D13" s="43"/>
      <c r="E13" s="26"/>
      <c r="F13" s="26"/>
      <c r="G13" s="28"/>
      <c r="H13" s="29"/>
      <c r="I13" s="30"/>
      <c r="J13" s="31" t="s">
        <v>15</v>
      </c>
      <c r="K13" s="32"/>
      <c r="L13" s="33"/>
      <c r="M13" s="34" t="str">
        <f t="shared" si="0"/>
        <v>XXX</v>
      </c>
      <c r="N13" s="23"/>
    </row>
    <row r="14" spans="1:15" ht="18.75" customHeight="1">
      <c r="A14" s="35" t="s">
        <v>26</v>
      </c>
      <c r="B14" s="36" t="s">
        <v>11</v>
      </c>
      <c r="C14" s="37" t="s">
        <v>12</v>
      </c>
      <c r="D14" s="38" t="s">
        <v>24</v>
      </c>
      <c r="E14" s="37" t="s">
        <v>14</v>
      </c>
      <c r="F14" s="37" t="s">
        <v>12</v>
      </c>
      <c r="G14" s="39">
        <v>43003</v>
      </c>
      <c r="H14" s="40">
        <v>0.70833333333333337</v>
      </c>
      <c r="I14" s="30"/>
      <c r="J14" s="31" t="s">
        <v>15</v>
      </c>
      <c r="K14" s="32"/>
      <c r="L14" s="41"/>
      <c r="M14" s="34" t="str">
        <f t="shared" si="0"/>
        <v>XXX</v>
      </c>
      <c r="N14" s="23" t="s">
        <v>16</v>
      </c>
    </row>
    <row r="15" spans="1:15" ht="18.75" customHeight="1">
      <c r="A15" s="24"/>
      <c r="B15" s="42"/>
      <c r="C15" s="26"/>
      <c r="D15" s="43"/>
      <c r="E15" s="26"/>
      <c r="F15" s="26"/>
      <c r="G15" s="28"/>
      <c r="H15" s="29"/>
      <c r="I15" s="30"/>
      <c r="J15" s="31" t="s">
        <v>15</v>
      </c>
      <c r="K15" s="32"/>
      <c r="L15" s="33"/>
      <c r="M15" s="34" t="str">
        <f t="shared" si="0"/>
        <v>XXX</v>
      </c>
      <c r="N15" s="23"/>
    </row>
    <row r="16" spans="1:15" ht="18.75" customHeight="1">
      <c r="A16" s="35" t="s">
        <v>27</v>
      </c>
      <c r="B16" s="36" t="s">
        <v>28</v>
      </c>
      <c r="C16" s="37" t="s">
        <v>12</v>
      </c>
      <c r="D16" s="38" t="s">
        <v>29</v>
      </c>
      <c r="E16" s="37" t="s">
        <v>25</v>
      </c>
      <c r="F16" s="37" t="s">
        <v>12</v>
      </c>
      <c r="G16" s="39">
        <v>43014</v>
      </c>
      <c r="H16" s="40">
        <v>0.70833333333333337</v>
      </c>
      <c r="I16" s="30"/>
      <c r="J16" s="31" t="s">
        <v>15</v>
      </c>
      <c r="K16" s="32"/>
      <c r="L16" s="41"/>
      <c r="M16" s="34" t="str">
        <f t="shared" si="0"/>
        <v>XXX</v>
      </c>
      <c r="N16" s="23" t="s">
        <v>16</v>
      </c>
    </row>
    <row r="17" spans="1:15" ht="18.75" customHeight="1">
      <c r="A17" s="24"/>
      <c r="B17" s="42"/>
      <c r="C17" s="26"/>
      <c r="D17" s="43"/>
      <c r="E17" s="26"/>
      <c r="F17" s="26"/>
      <c r="G17" s="28"/>
      <c r="H17" s="29"/>
      <c r="I17" s="30"/>
      <c r="J17" s="31" t="s">
        <v>15</v>
      </c>
      <c r="K17" s="32"/>
      <c r="L17" s="33"/>
      <c r="M17" s="34" t="str">
        <f t="shared" si="0"/>
        <v>XXX</v>
      </c>
      <c r="N17" s="23"/>
    </row>
    <row r="18" spans="1:15" ht="17.25" customHeight="1">
      <c r="A18" s="35" t="s">
        <v>30</v>
      </c>
      <c r="B18" s="36" t="s">
        <v>23</v>
      </c>
      <c r="C18" s="37" t="s">
        <v>12</v>
      </c>
      <c r="D18" s="38" t="s">
        <v>31</v>
      </c>
      <c r="E18" s="37" t="s">
        <v>25</v>
      </c>
      <c r="F18" s="37" t="s">
        <v>12</v>
      </c>
      <c r="G18" s="39">
        <v>43021</v>
      </c>
      <c r="H18" s="40">
        <v>0.70833333333333337</v>
      </c>
      <c r="I18" s="30"/>
      <c r="J18" s="31" t="s">
        <v>15</v>
      </c>
      <c r="K18" s="32"/>
      <c r="L18" s="41"/>
      <c r="M18" s="34" t="str">
        <f t="shared" si="0"/>
        <v>XXX</v>
      </c>
      <c r="N18" s="23" t="s">
        <v>16</v>
      </c>
    </row>
    <row r="19" spans="1:15" ht="17.25" customHeight="1">
      <c r="A19" s="24"/>
      <c r="B19" s="42"/>
      <c r="C19" s="26"/>
      <c r="D19" s="43"/>
      <c r="E19" s="26"/>
      <c r="F19" s="26"/>
      <c r="G19" s="28"/>
      <c r="H19" s="29"/>
      <c r="I19" s="30"/>
      <c r="J19" s="31" t="s">
        <v>15</v>
      </c>
      <c r="K19" s="32"/>
      <c r="L19" s="33"/>
      <c r="M19" s="34" t="str">
        <f t="shared" si="0"/>
        <v>XXX</v>
      </c>
      <c r="N19" s="23"/>
      <c r="O19" s="44"/>
    </row>
    <row r="20" spans="1:15" ht="18.75" customHeight="1">
      <c r="A20" s="35" t="s">
        <v>32</v>
      </c>
      <c r="B20" s="36" t="s">
        <v>33</v>
      </c>
      <c r="C20" s="37" t="s">
        <v>12</v>
      </c>
      <c r="D20" s="38" t="s">
        <v>34</v>
      </c>
      <c r="E20" s="37" t="s">
        <v>35</v>
      </c>
      <c r="F20" s="37" t="s">
        <v>12</v>
      </c>
      <c r="G20" s="39">
        <v>43029</v>
      </c>
      <c r="H20" s="40">
        <v>0.41666666666666669</v>
      </c>
      <c r="I20" s="30"/>
      <c r="J20" s="31" t="s">
        <v>15</v>
      </c>
      <c r="K20" s="32"/>
      <c r="L20" s="41"/>
      <c r="M20" s="34" t="str">
        <f t="shared" si="0"/>
        <v>XXX</v>
      </c>
      <c r="N20" s="23" t="s">
        <v>36</v>
      </c>
    </row>
    <row r="21" spans="1:15" ht="18.75" customHeight="1">
      <c r="A21" s="24"/>
      <c r="B21" s="42"/>
      <c r="C21" s="26"/>
      <c r="D21" s="43"/>
      <c r="E21" s="26"/>
      <c r="F21" s="26"/>
      <c r="G21" s="28"/>
      <c r="H21" s="29"/>
      <c r="I21" s="30"/>
      <c r="J21" s="31" t="s">
        <v>15</v>
      </c>
      <c r="K21" s="32"/>
      <c r="L21" s="33"/>
      <c r="M21" s="34" t="str">
        <f t="shared" si="0"/>
        <v>XXX</v>
      </c>
      <c r="N21" s="23"/>
    </row>
    <row r="22" spans="1:15" ht="18.75" customHeight="1">
      <c r="A22" s="35" t="s">
        <v>37</v>
      </c>
      <c r="B22" s="36" t="s">
        <v>28</v>
      </c>
      <c r="C22" s="37" t="s">
        <v>12</v>
      </c>
      <c r="D22" s="38" t="s">
        <v>38</v>
      </c>
      <c r="E22" s="37" t="s">
        <v>25</v>
      </c>
      <c r="F22" s="37" t="s">
        <v>12</v>
      </c>
      <c r="G22" s="39">
        <v>43035</v>
      </c>
      <c r="H22" s="40">
        <v>0.70833333333333337</v>
      </c>
      <c r="I22" s="30"/>
      <c r="J22" s="31" t="s">
        <v>15</v>
      </c>
      <c r="K22" s="32"/>
      <c r="L22" s="41"/>
      <c r="M22" s="34" t="str">
        <f t="shared" si="0"/>
        <v>XXX</v>
      </c>
      <c r="N22" s="23" t="s">
        <v>16</v>
      </c>
    </row>
    <row r="23" spans="1:15" ht="18.75" customHeight="1" thickBot="1">
      <c r="A23" s="45"/>
      <c r="B23" s="46"/>
      <c r="C23" s="47"/>
      <c r="D23" s="48"/>
      <c r="E23" s="47"/>
      <c r="F23" s="47"/>
      <c r="G23" s="49"/>
      <c r="H23" s="50"/>
      <c r="I23" s="51"/>
      <c r="J23" s="52" t="s">
        <v>15</v>
      </c>
      <c r="K23" s="53"/>
      <c r="L23" s="54"/>
      <c r="M23" s="55" t="str">
        <f>IF(I23&lt;K23,3,IF(I23="","XXX",IF(I23=K23,1,)))</f>
        <v>XXX</v>
      </c>
      <c r="N23" s="23"/>
      <c r="O23" s="44"/>
    </row>
    <row r="24" spans="1:15" ht="38.1" customHeight="1" thickBot="1">
      <c r="M24" s="56">
        <f>SUM(M6:M23)</f>
        <v>0</v>
      </c>
      <c r="N24" s="57"/>
      <c r="O24" s="44"/>
    </row>
    <row r="25" spans="1:15" ht="38.1" customHeight="1">
      <c r="I25" s="1">
        <f>SUM(K6:K23)</f>
        <v>8</v>
      </c>
      <c r="J25" s="1" t="s">
        <v>15</v>
      </c>
      <c r="K25" s="1">
        <f>SUM(I6:I23)</f>
        <v>12</v>
      </c>
      <c r="N25" s="57"/>
    </row>
    <row r="26" spans="1:15" ht="38.1" customHeight="1">
      <c r="N26" s="57"/>
    </row>
    <row r="27" spans="1:15" ht="38.1" customHeight="1">
      <c r="N27" s="57"/>
    </row>
    <row r="28" spans="1:15" ht="38.1" customHeight="1">
      <c r="N28" s="57"/>
    </row>
    <row r="29" spans="1:15" ht="38.1" customHeight="1">
      <c r="N29" s="57"/>
    </row>
    <row r="30" spans="1:15" ht="38.1" customHeight="1">
      <c r="N30" s="57"/>
    </row>
    <row r="31" spans="1:15" ht="38.1" customHeight="1" thickBot="1">
      <c r="C31" s="58"/>
      <c r="D31" s="3" t="s">
        <v>39</v>
      </c>
    </row>
    <row r="32" spans="1:15" ht="24" customHeight="1" thickBot="1">
      <c r="A32" s="5" t="s">
        <v>1</v>
      </c>
      <c r="B32" s="6" t="s">
        <v>2</v>
      </c>
      <c r="C32" s="6"/>
      <c r="D32" s="6" t="s">
        <v>3</v>
      </c>
      <c r="E32" s="6" t="s">
        <v>4</v>
      </c>
      <c r="F32" s="6"/>
      <c r="G32" s="6" t="s">
        <v>5</v>
      </c>
      <c r="H32" s="7" t="s">
        <v>6</v>
      </c>
      <c r="I32" s="8" t="s">
        <v>7</v>
      </c>
      <c r="J32" s="8"/>
      <c r="K32" s="9"/>
      <c r="L32" s="10" t="s">
        <v>8</v>
      </c>
      <c r="M32" s="11" t="s">
        <v>9</v>
      </c>
    </row>
    <row r="33" spans="1:15" ht="18.75" customHeight="1">
      <c r="A33" s="12" t="s">
        <v>10</v>
      </c>
      <c r="B33" s="59" t="s">
        <v>40</v>
      </c>
      <c r="C33" s="14" t="s">
        <v>12</v>
      </c>
      <c r="D33" s="15" t="s">
        <v>41</v>
      </c>
      <c r="E33" s="14" t="s">
        <v>42</v>
      </c>
      <c r="F33" s="14" t="s">
        <v>12</v>
      </c>
      <c r="G33" s="16">
        <v>42977</v>
      </c>
      <c r="H33" s="17">
        <v>0.70833333333333337</v>
      </c>
      <c r="I33" s="18">
        <v>2</v>
      </c>
      <c r="J33" s="19" t="s">
        <v>15</v>
      </c>
      <c r="K33" s="20">
        <v>11</v>
      </c>
      <c r="L33" s="21"/>
      <c r="M33" s="22">
        <f>IF(I33&lt;K33,3,IF(I33="","XXX",IF(I33=K33,1,)))</f>
        <v>3</v>
      </c>
      <c r="N33" s="60" t="s">
        <v>43</v>
      </c>
    </row>
    <row r="34" spans="1:15" ht="18.75" customHeight="1">
      <c r="A34" s="61"/>
      <c r="B34" s="62"/>
      <c r="C34" s="63"/>
      <c r="D34" s="64"/>
      <c r="E34" s="63"/>
      <c r="F34" s="63"/>
      <c r="G34" s="65"/>
      <c r="H34" s="66"/>
      <c r="I34" s="67"/>
      <c r="J34" s="68" t="s">
        <v>15</v>
      </c>
      <c r="K34" s="69"/>
      <c r="L34" s="70"/>
      <c r="M34" s="71" t="str">
        <f>IF(I34&lt;K34,3,IF(I34="","XXX",IF(I34=K34,1,)))</f>
        <v>XXX</v>
      </c>
      <c r="N34" s="60"/>
    </row>
    <row r="35" spans="1:15" ht="18.75" customHeight="1">
      <c r="A35" s="35" t="s">
        <v>17</v>
      </c>
      <c r="B35" s="72" t="s">
        <v>18</v>
      </c>
      <c r="C35" s="37" t="s">
        <v>12</v>
      </c>
      <c r="D35" s="38" t="s">
        <v>41</v>
      </c>
      <c r="E35" s="37" t="s">
        <v>44</v>
      </c>
      <c r="F35" s="37" t="s">
        <v>12</v>
      </c>
      <c r="G35" s="39">
        <v>42983</v>
      </c>
      <c r="H35" s="40">
        <v>0.70833333333333337</v>
      </c>
      <c r="I35" s="30"/>
      <c r="J35" s="31" t="s">
        <v>15</v>
      </c>
      <c r="K35" s="32"/>
      <c r="L35" s="41"/>
      <c r="M35" s="34" t="str">
        <f>IF(I35&lt;K35,3,IF(I35="","XXX",IF(I35=K35,1,)))</f>
        <v>XXX</v>
      </c>
      <c r="N35" s="60" t="s">
        <v>16</v>
      </c>
    </row>
    <row r="36" spans="1:15" ht="18.75" customHeight="1">
      <c r="A36" s="61"/>
      <c r="B36" s="62"/>
      <c r="C36" s="63"/>
      <c r="D36" s="73"/>
      <c r="E36" s="63"/>
      <c r="F36" s="63"/>
      <c r="G36" s="65"/>
      <c r="H36" s="29"/>
      <c r="I36" s="74"/>
      <c r="J36" s="68" t="s">
        <v>15</v>
      </c>
      <c r="K36" s="75"/>
      <c r="L36" s="70"/>
      <c r="M36" s="71" t="str">
        <f>IF(I36&lt;K36,3,IF(I36="","XXX",IF(I36=K36,1,)))</f>
        <v>XXX</v>
      </c>
      <c r="N36" s="60"/>
    </row>
    <row r="37" spans="1:15" ht="17.25" customHeight="1">
      <c r="A37" s="35" t="s">
        <v>20</v>
      </c>
      <c r="B37" s="36" t="s">
        <v>40</v>
      </c>
      <c r="C37" s="37" t="s">
        <v>12</v>
      </c>
      <c r="D37" s="38" t="s">
        <v>45</v>
      </c>
      <c r="E37" s="37" t="s">
        <v>25</v>
      </c>
      <c r="F37" s="37" t="s">
        <v>12</v>
      </c>
      <c r="G37" s="39">
        <v>42993</v>
      </c>
      <c r="H37" s="40">
        <v>0.70833333333333337</v>
      </c>
      <c r="I37" s="30"/>
      <c r="J37" s="31" t="s">
        <v>15</v>
      </c>
      <c r="K37" s="32"/>
      <c r="L37" s="41"/>
      <c r="M37" s="34" t="str">
        <f t="shared" ref="M37:M38" si="1">IF(I37&lt;K37,3,IF(I37="","XXX",IF(I37=K37,1,)))</f>
        <v>XXX</v>
      </c>
      <c r="N37" s="60" t="s">
        <v>16</v>
      </c>
      <c r="O37" s="44"/>
    </row>
    <row r="38" spans="1:15" ht="17.25" customHeight="1">
      <c r="A38" s="24"/>
      <c r="B38" s="42"/>
      <c r="C38" s="26"/>
      <c r="D38" s="43"/>
      <c r="E38" s="63"/>
      <c r="F38" s="26"/>
      <c r="G38" s="65"/>
      <c r="H38" s="29"/>
      <c r="I38" s="30"/>
      <c r="J38" s="31" t="s">
        <v>15</v>
      </c>
      <c r="K38" s="32"/>
      <c r="L38" s="70"/>
      <c r="M38" s="34" t="str">
        <f t="shared" si="1"/>
        <v>XXX</v>
      </c>
      <c r="N38" s="60"/>
      <c r="O38" s="44"/>
    </row>
    <row r="39" spans="1:15" ht="18.75" customHeight="1">
      <c r="A39" s="35" t="s">
        <v>22</v>
      </c>
      <c r="B39" s="36" t="s">
        <v>46</v>
      </c>
      <c r="C39" s="37" t="s">
        <v>12</v>
      </c>
      <c r="D39" s="38" t="s">
        <v>41</v>
      </c>
      <c r="E39" s="37" t="s">
        <v>47</v>
      </c>
      <c r="F39" s="37" t="s">
        <v>12</v>
      </c>
      <c r="G39" s="39">
        <v>42999</v>
      </c>
      <c r="H39" s="40">
        <v>0.70833333333333337</v>
      </c>
      <c r="I39" s="30"/>
      <c r="J39" s="31" t="s">
        <v>15</v>
      </c>
      <c r="K39" s="32"/>
      <c r="L39" s="41"/>
      <c r="M39" s="34" t="str">
        <f>IF(I39&lt;K39,3,IF(I39="","XXX",IF(I39=K39,1,)))</f>
        <v>XXX</v>
      </c>
      <c r="N39" s="60" t="s">
        <v>48</v>
      </c>
    </row>
    <row r="40" spans="1:15" ht="18.75" customHeight="1">
      <c r="A40" s="24"/>
      <c r="B40" s="42"/>
      <c r="C40" s="26"/>
      <c r="D40" s="43"/>
      <c r="E40" s="26"/>
      <c r="F40" s="26"/>
      <c r="G40" s="28"/>
      <c r="H40" s="29"/>
      <c r="I40" s="74"/>
      <c r="J40" s="68" t="s">
        <v>15</v>
      </c>
      <c r="K40" s="75"/>
      <c r="L40" s="33"/>
      <c r="M40" s="71" t="str">
        <f>IF(I40&lt;K40,3,IF(I40="","XXX",IF(I40=K40,1,)))</f>
        <v>XXX</v>
      </c>
      <c r="N40" s="60"/>
    </row>
    <row r="41" spans="1:15" ht="18.75" customHeight="1">
      <c r="A41" s="35" t="s">
        <v>26</v>
      </c>
      <c r="B41" s="72" t="s">
        <v>18</v>
      </c>
      <c r="C41" s="37" t="s">
        <v>12</v>
      </c>
      <c r="D41" s="38" t="s">
        <v>49</v>
      </c>
      <c r="E41" s="37" t="s">
        <v>44</v>
      </c>
      <c r="F41" s="37" t="s">
        <v>12</v>
      </c>
      <c r="G41" s="39">
        <v>43004</v>
      </c>
      <c r="H41" s="40">
        <v>0.70833333333333337</v>
      </c>
      <c r="I41" s="30"/>
      <c r="J41" s="31" t="s">
        <v>15</v>
      </c>
      <c r="K41" s="32"/>
      <c r="L41" s="41"/>
      <c r="M41" s="34" t="str">
        <f>IF(I41&lt;K41,3,IF(I41="","XXX",IF(I41=K41,1,)))</f>
        <v>XXX</v>
      </c>
      <c r="N41" s="60" t="s">
        <v>16</v>
      </c>
    </row>
    <row r="42" spans="1:15" ht="18.75" customHeight="1">
      <c r="A42" s="24"/>
      <c r="B42" s="76"/>
      <c r="C42" s="26"/>
      <c r="D42" s="43"/>
      <c r="E42" s="26"/>
      <c r="F42" s="26"/>
      <c r="G42" s="28"/>
      <c r="H42" s="29"/>
      <c r="I42" s="30"/>
      <c r="J42" s="31" t="s">
        <v>15</v>
      </c>
      <c r="K42" s="32"/>
      <c r="L42" s="33"/>
      <c r="M42" s="34" t="str">
        <f>IF(I42&lt;K42,3,IF(I42="","XXX",IF(I42=K42,1,)))</f>
        <v>XXX</v>
      </c>
      <c r="N42" s="60"/>
    </row>
    <row r="43" spans="1:15" ht="18.75" customHeight="1">
      <c r="A43" s="35" t="s">
        <v>27</v>
      </c>
      <c r="B43" s="36" t="s">
        <v>33</v>
      </c>
      <c r="C43" s="37" t="s">
        <v>12</v>
      </c>
      <c r="D43" s="38" t="s">
        <v>41</v>
      </c>
      <c r="E43" s="37" t="s">
        <v>50</v>
      </c>
      <c r="F43" s="37" t="s">
        <v>12</v>
      </c>
      <c r="G43" s="39">
        <v>43016</v>
      </c>
      <c r="H43" s="40">
        <v>0.41666666666666669</v>
      </c>
      <c r="I43" s="30"/>
      <c r="J43" s="31" t="s">
        <v>15</v>
      </c>
      <c r="K43" s="32"/>
      <c r="L43" s="41"/>
      <c r="M43" s="34" t="str">
        <f>IF(I43&lt;K43,3,IF(I43="","XXX",IF(I43=K43,1,)))</f>
        <v>XXX</v>
      </c>
      <c r="N43" s="60" t="s">
        <v>36</v>
      </c>
    </row>
    <row r="44" spans="1:15" ht="18.75" customHeight="1">
      <c r="A44" s="24"/>
      <c r="B44" s="42"/>
      <c r="C44" s="26"/>
      <c r="D44" s="43"/>
      <c r="E44" s="26"/>
      <c r="F44" s="26"/>
      <c r="G44" s="28"/>
      <c r="H44" s="29"/>
      <c r="I44" s="74"/>
      <c r="J44" s="68" t="s">
        <v>15</v>
      </c>
      <c r="K44" s="75"/>
      <c r="L44" s="33"/>
      <c r="M44" s="71" t="str">
        <f>IF(I44&gt;K44,3,IF(I44="","XXX",IF(I44=K44,1,)))</f>
        <v>XXX</v>
      </c>
      <c r="N44" s="60"/>
    </row>
    <row r="45" spans="1:15" ht="17.25" customHeight="1">
      <c r="A45" s="35" t="s">
        <v>30</v>
      </c>
      <c r="B45" s="36" t="s">
        <v>33</v>
      </c>
      <c r="C45" s="37" t="s">
        <v>12</v>
      </c>
      <c r="D45" s="38" t="s">
        <v>51</v>
      </c>
      <c r="E45" s="37" t="s">
        <v>50</v>
      </c>
      <c r="F45" s="37" t="s">
        <v>12</v>
      </c>
      <c r="G45" s="39">
        <v>43023</v>
      </c>
      <c r="H45" s="40">
        <v>0.41666666666666669</v>
      </c>
      <c r="I45" s="30"/>
      <c r="J45" s="31" t="s">
        <v>15</v>
      </c>
      <c r="K45" s="32"/>
      <c r="L45" s="41"/>
      <c r="M45" s="34" t="str">
        <f t="shared" ref="M45:M50" si="2">IF(I45&lt;K45,3,IF(I45="","XXX",IF(I45=K45,1,)))</f>
        <v>XXX</v>
      </c>
      <c r="N45" s="60" t="s">
        <v>36</v>
      </c>
      <c r="O45" s="44"/>
    </row>
    <row r="46" spans="1:15" ht="17.25" customHeight="1">
      <c r="A46" s="24"/>
      <c r="B46" s="42"/>
      <c r="C46" s="26"/>
      <c r="D46" s="43"/>
      <c r="E46" s="26"/>
      <c r="F46" s="26"/>
      <c r="G46" s="28"/>
      <c r="H46" s="29"/>
      <c r="I46" s="30"/>
      <c r="J46" s="31" t="s">
        <v>15</v>
      </c>
      <c r="K46" s="32"/>
      <c r="L46" s="33"/>
      <c r="M46" s="34" t="str">
        <f t="shared" si="2"/>
        <v>XXX</v>
      </c>
      <c r="N46" s="60"/>
      <c r="O46" s="44"/>
    </row>
    <row r="47" spans="1:15" ht="18.75" customHeight="1">
      <c r="A47" s="35" t="s">
        <v>32</v>
      </c>
      <c r="B47" s="36" t="s">
        <v>41</v>
      </c>
      <c r="C47" s="37" t="s">
        <v>12</v>
      </c>
      <c r="D47" s="38" t="s">
        <v>52</v>
      </c>
      <c r="E47" s="77" t="s">
        <v>50</v>
      </c>
      <c r="F47" s="37" t="s">
        <v>12</v>
      </c>
      <c r="G47" s="78">
        <v>43030</v>
      </c>
      <c r="H47" s="79">
        <v>0.41666666666666669</v>
      </c>
      <c r="I47" s="30"/>
      <c r="J47" s="31" t="s">
        <v>15</v>
      </c>
      <c r="K47" s="32"/>
      <c r="L47" s="80" t="s">
        <v>53</v>
      </c>
      <c r="M47" s="34" t="str">
        <f t="shared" si="2"/>
        <v>XXX</v>
      </c>
      <c r="N47" s="81" t="s">
        <v>54</v>
      </c>
    </row>
    <row r="48" spans="1:15" ht="18.75" customHeight="1">
      <c r="A48" s="24"/>
      <c r="B48" s="42"/>
      <c r="C48" s="26"/>
      <c r="D48" s="43"/>
      <c r="E48" s="82"/>
      <c r="F48" s="26"/>
      <c r="G48" s="83"/>
      <c r="H48" s="84"/>
      <c r="I48" s="30"/>
      <c r="J48" s="31" t="s">
        <v>15</v>
      </c>
      <c r="K48" s="32"/>
      <c r="L48" s="85"/>
      <c r="M48" s="34" t="str">
        <f t="shared" si="2"/>
        <v>XXX</v>
      </c>
      <c r="N48" s="81"/>
    </row>
    <row r="49" spans="1:16" ht="18.75" customHeight="1">
      <c r="A49" s="35" t="s">
        <v>37</v>
      </c>
      <c r="B49" s="72" t="s">
        <v>33</v>
      </c>
      <c r="C49" s="37" t="s">
        <v>12</v>
      </c>
      <c r="D49" s="38" t="s">
        <v>13</v>
      </c>
      <c r="E49" s="37" t="s">
        <v>50</v>
      </c>
      <c r="F49" s="37" t="s">
        <v>12</v>
      </c>
      <c r="G49" s="39">
        <v>43037</v>
      </c>
      <c r="H49" s="40">
        <v>0.41666666666666669</v>
      </c>
      <c r="I49" s="30"/>
      <c r="J49" s="31" t="s">
        <v>15</v>
      </c>
      <c r="K49" s="32"/>
      <c r="L49" s="41"/>
      <c r="M49" s="34" t="str">
        <f t="shared" si="2"/>
        <v>XXX</v>
      </c>
      <c r="N49" s="60" t="s">
        <v>36</v>
      </c>
    </row>
    <row r="50" spans="1:16" ht="18.75" customHeight="1" thickBot="1">
      <c r="A50" s="45"/>
      <c r="B50" s="86"/>
      <c r="C50" s="47"/>
      <c r="D50" s="48"/>
      <c r="E50" s="47"/>
      <c r="F50" s="47"/>
      <c r="G50" s="49"/>
      <c r="H50" s="50"/>
      <c r="I50" s="51"/>
      <c r="J50" s="52" t="s">
        <v>15</v>
      </c>
      <c r="K50" s="53"/>
      <c r="L50" s="54"/>
      <c r="M50" s="55" t="str">
        <f t="shared" si="2"/>
        <v>XXX</v>
      </c>
      <c r="N50" s="60"/>
      <c r="O50" s="44"/>
    </row>
    <row r="51" spans="1:16" ht="38.1" customHeight="1" thickBot="1">
      <c r="M51" s="56">
        <f>SUM(M33:M50)</f>
        <v>3</v>
      </c>
      <c r="N51" s="57"/>
      <c r="O51" s="44"/>
    </row>
    <row r="52" spans="1:16" ht="38.1" customHeight="1">
      <c r="C52" s="1"/>
      <c r="I52" s="1">
        <f>SUM(K33:K46,I47:I48,K49:K50)</f>
        <v>11</v>
      </c>
      <c r="J52" s="1" t="s">
        <v>15</v>
      </c>
      <c r="K52" s="1">
        <f>SUM(I33:I46,K47:K48,I49:I50)</f>
        <v>2</v>
      </c>
      <c r="N52" s="57"/>
    </row>
    <row r="53" spans="1:16" ht="38.1" customHeight="1">
      <c r="C53" s="1"/>
      <c r="N53" s="57"/>
    </row>
    <row r="54" spans="1:16" ht="38.1" customHeight="1">
      <c r="C54" s="1"/>
      <c r="N54" s="57"/>
    </row>
    <row r="55" spans="1:16" ht="38.1" customHeight="1">
      <c r="C55" s="1"/>
      <c r="N55" s="57"/>
    </row>
    <row r="56" spans="1:16" ht="38.1" customHeight="1">
      <c r="C56" s="1"/>
      <c r="N56" s="57"/>
    </row>
    <row r="57" spans="1:16" ht="38.1" customHeight="1" thickBot="1">
      <c r="D57" s="3" t="s">
        <v>55</v>
      </c>
      <c r="N57" s="57"/>
    </row>
    <row r="58" spans="1:16" ht="24" customHeight="1" thickBot="1">
      <c r="A58" s="5" t="s">
        <v>1</v>
      </c>
      <c r="B58" s="6" t="s">
        <v>2</v>
      </c>
      <c r="C58" s="6"/>
      <c r="D58" s="6" t="s">
        <v>3</v>
      </c>
      <c r="E58" s="6" t="s">
        <v>4</v>
      </c>
      <c r="F58" s="6"/>
      <c r="G58" s="6" t="s">
        <v>5</v>
      </c>
      <c r="H58" s="7" t="s">
        <v>6</v>
      </c>
      <c r="I58" s="8" t="s">
        <v>7</v>
      </c>
      <c r="J58" s="8"/>
      <c r="K58" s="9"/>
      <c r="L58" s="10" t="s">
        <v>8</v>
      </c>
      <c r="M58" s="11" t="s">
        <v>9</v>
      </c>
      <c r="N58" s="57"/>
    </row>
    <row r="59" spans="1:16" ht="35.25" customHeight="1">
      <c r="A59" s="87" t="s">
        <v>17</v>
      </c>
      <c r="B59" s="88" t="s">
        <v>56</v>
      </c>
      <c r="C59" s="89" t="s">
        <v>12</v>
      </c>
      <c r="D59" s="88" t="s">
        <v>41</v>
      </c>
      <c r="E59" s="88" t="s">
        <v>14</v>
      </c>
      <c r="F59" s="89" t="s">
        <v>12</v>
      </c>
      <c r="G59" s="90">
        <v>42982</v>
      </c>
      <c r="H59" s="91">
        <v>0.72916666666666663</v>
      </c>
      <c r="I59" s="92"/>
      <c r="J59" s="93" t="s">
        <v>15</v>
      </c>
      <c r="K59" s="94"/>
      <c r="L59" s="95"/>
      <c r="M59" s="22" t="str">
        <f>IF(I59&lt;K59,3,IF(I59="","XXX",IF(I59=K59,1,)))</f>
        <v>XXX</v>
      </c>
      <c r="N59" s="96" t="s">
        <v>57</v>
      </c>
      <c r="O59" s="97"/>
    </row>
    <row r="60" spans="1:16" ht="35.25">
      <c r="A60" s="98" t="s">
        <v>20</v>
      </c>
      <c r="B60" s="99" t="s">
        <v>58</v>
      </c>
      <c r="C60" s="100" t="s">
        <v>12</v>
      </c>
      <c r="D60" s="99" t="s">
        <v>41</v>
      </c>
      <c r="E60" s="99" t="s">
        <v>50</v>
      </c>
      <c r="F60" s="100" t="s">
        <v>12</v>
      </c>
      <c r="G60" s="101">
        <v>42988</v>
      </c>
      <c r="H60" s="102">
        <v>0.41666666666666669</v>
      </c>
      <c r="I60" s="30"/>
      <c r="J60" s="31" t="s">
        <v>15</v>
      </c>
      <c r="K60" s="32"/>
      <c r="L60" s="103"/>
      <c r="M60" s="34" t="str">
        <f>IF(I60&lt;K60,3,IF(I60="","XXX",IF(I60=K60,1,)))</f>
        <v>XXX</v>
      </c>
      <c r="N60" s="96" t="s">
        <v>36</v>
      </c>
      <c r="O60" s="97"/>
    </row>
    <row r="61" spans="1:16" ht="35.25">
      <c r="A61" s="98" t="s">
        <v>22</v>
      </c>
      <c r="B61" s="99" t="s">
        <v>23</v>
      </c>
      <c r="C61" s="104" t="s">
        <v>12</v>
      </c>
      <c r="D61" s="99" t="s">
        <v>41</v>
      </c>
      <c r="E61" s="99" t="s">
        <v>50</v>
      </c>
      <c r="F61" s="100" t="s">
        <v>12</v>
      </c>
      <c r="G61" s="101">
        <v>42995</v>
      </c>
      <c r="H61" s="102">
        <v>0.44791666666666669</v>
      </c>
      <c r="I61" s="30"/>
      <c r="J61" s="31" t="s">
        <v>15</v>
      </c>
      <c r="K61" s="32"/>
      <c r="L61" s="103"/>
      <c r="M61" s="34" t="str">
        <f>IF(I61&lt;K61,3,IF(I61="","XXX",IF(I61=K61,1,)))</f>
        <v>XXX</v>
      </c>
      <c r="N61" s="96" t="s">
        <v>59</v>
      </c>
      <c r="O61" s="97"/>
      <c r="P61" s="44"/>
    </row>
    <row r="62" spans="1:16" ht="38.1" customHeight="1">
      <c r="A62" s="98" t="s">
        <v>26</v>
      </c>
      <c r="B62" s="99" t="s">
        <v>18</v>
      </c>
      <c r="C62" s="100" t="s">
        <v>12</v>
      </c>
      <c r="D62" s="99" t="s">
        <v>41</v>
      </c>
      <c r="E62" s="99" t="s">
        <v>35</v>
      </c>
      <c r="F62" s="100" t="s">
        <v>12</v>
      </c>
      <c r="G62" s="101">
        <v>43001</v>
      </c>
      <c r="H62" s="102">
        <v>0.42708333333333331</v>
      </c>
      <c r="I62" s="30"/>
      <c r="J62" s="31" t="s">
        <v>15</v>
      </c>
      <c r="K62" s="32"/>
      <c r="L62" s="103"/>
      <c r="M62" s="34" t="str">
        <f t="shared" ref="M62:M68" si="3">IF(I62&lt;K62,3,IF(I62="","XXX",IF(I62=K62,1,)))</f>
        <v>XXX</v>
      </c>
      <c r="N62" s="96" t="s">
        <v>60</v>
      </c>
      <c r="O62" s="97"/>
      <c r="P62" s="44"/>
    </row>
    <row r="63" spans="1:16" ht="38.1" customHeight="1">
      <c r="A63" s="98" t="s">
        <v>27</v>
      </c>
      <c r="B63" s="99" t="s">
        <v>61</v>
      </c>
      <c r="C63" s="100" t="s">
        <v>12</v>
      </c>
      <c r="D63" s="99" t="s">
        <v>41</v>
      </c>
      <c r="E63" s="99" t="s">
        <v>50</v>
      </c>
      <c r="F63" s="100" t="s">
        <v>12</v>
      </c>
      <c r="G63" s="101">
        <v>43009</v>
      </c>
      <c r="H63" s="102">
        <v>0.52083333333333337</v>
      </c>
      <c r="I63" s="30"/>
      <c r="J63" s="31" t="s">
        <v>15</v>
      </c>
      <c r="K63" s="32"/>
      <c r="L63" s="103"/>
      <c r="M63" s="34" t="str">
        <f t="shared" si="3"/>
        <v>XXX</v>
      </c>
      <c r="N63" s="96" t="s">
        <v>62</v>
      </c>
      <c r="O63" s="97"/>
      <c r="P63" s="44"/>
    </row>
    <row r="64" spans="1:16" ht="38.1" customHeight="1">
      <c r="A64" s="98" t="s">
        <v>30</v>
      </c>
      <c r="B64" s="99" t="s">
        <v>63</v>
      </c>
      <c r="C64" s="100" t="s">
        <v>12</v>
      </c>
      <c r="D64" s="99" t="s">
        <v>41</v>
      </c>
      <c r="E64" s="99" t="s">
        <v>50</v>
      </c>
      <c r="F64" s="100"/>
      <c r="G64" s="101">
        <v>43016</v>
      </c>
      <c r="H64" s="102">
        <v>0.45833333333333331</v>
      </c>
      <c r="I64" s="30"/>
      <c r="J64" s="31" t="s">
        <v>15</v>
      </c>
      <c r="K64" s="32"/>
      <c r="L64" s="103"/>
      <c r="M64" s="34" t="str">
        <f t="shared" si="3"/>
        <v>XXX</v>
      </c>
      <c r="N64" s="96" t="s">
        <v>60</v>
      </c>
      <c r="O64" s="97"/>
    </row>
    <row r="65" spans="1:16" ht="38.1" customHeight="1">
      <c r="A65" s="98" t="s">
        <v>32</v>
      </c>
      <c r="B65" s="99" t="s">
        <v>64</v>
      </c>
      <c r="C65" s="100" t="s">
        <v>12</v>
      </c>
      <c r="D65" s="99" t="s">
        <v>41</v>
      </c>
      <c r="E65" s="99" t="s">
        <v>35</v>
      </c>
      <c r="F65" s="100" t="s">
        <v>12</v>
      </c>
      <c r="G65" s="101">
        <v>43022</v>
      </c>
      <c r="H65" s="102">
        <v>0.4375</v>
      </c>
      <c r="I65" s="30"/>
      <c r="J65" s="31" t="s">
        <v>15</v>
      </c>
      <c r="K65" s="32"/>
      <c r="L65" s="103"/>
      <c r="M65" s="34" t="str">
        <f t="shared" si="3"/>
        <v>XXX</v>
      </c>
      <c r="N65" s="96" t="s">
        <v>60</v>
      </c>
      <c r="O65" s="97"/>
      <c r="P65" s="44"/>
    </row>
    <row r="66" spans="1:16" ht="38.1" customHeight="1">
      <c r="A66" s="98" t="s">
        <v>37</v>
      </c>
      <c r="B66" s="99" t="s">
        <v>65</v>
      </c>
      <c r="C66" s="100" t="s">
        <v>12</v>
      </c>
      <c r="D66" s="99" t="s">
        <v>41</v>
      </c>
      <c r="E66" s="99" t="s">
        <v>50</v>
      </c>
      <c r="F66" s="100"/>
      <c r="G66" s="101">
        <v>43030</v>
      </c>
      <c r="H66" s="102">
        <v>0.42708333333333331</v>
      </c>
      <c r="I66" s="30"/>
      <c r="J66" s="31" t="s">
        <v>15</v>
      </c>
      <c r="K66" s="32"/>
      <c r="L66" s="103"/>
      <c r="M66" s="34" t="str">
        <f t="shared" si="3"/>
        <v>XXX</v>
      </c>
      <c r="N66" s="96" t="s">
        <v>36</v>
      </c>
      <c r="O66" s="97"/>
    </row>
    <row r="67" spans="1:16" ht="20.25">
      <c r="A67" s="98" t="s">
        <v>66</v>
      </c>
      <c r="B67" s="105"/>
      <c r="C67" s="100"/>
      <c r="D67" s="106" t="s">
        <v>67</v>
      </c>
      <c r="E67" s="99"/>
      <c r="F67" s="100"/>
      <c r="G67" s="101"/>
      <c r="H67" s="102"/>
      <c r="I67" s="30"/>
      <c r="J67" s="31" t="s">
        <v>15</v>
      </c>
      <c r="K67" s="32"/>
      <c r="L67" s="103"/>
      <c r="M67" s="34" t="str">
        <f t="shared" si="3"/>
        <v>XXX</v>
      </c>
      <c r="N67" s="96"/>
      <c r="O67" s="97"/>
      <c r="P67" s="44"/>
    </row>
    <row r="68" spans="1:16" ht="38.1" customHeight="1">
      <c r="A68" s="98" t="s">
        <v>68</v>
      </c>
      <c r="B68" s="99" t="s">
        <v>28</v>
      </c>
      <c r="C68" s="100" t="s">
        <v>12</v>
      </c>
      <c r="D68" s="99" t="s">
        <v>41</v>
      </c>
      <c r="E68" s="99" t="s">
        <v>35</v>
      </c>
      <c r="F68" s="100" t="s">
        <v>12</v>
      </c>
      <c r="G68" s="101">
        <v>43043</v>
      </c>
      <c r="H68" s="102">
        <v>0.42708333333333331</v>
      </c>
      <c r="I68" s="30"/>
      <c r="J68" s="31" t="s">
        <v>15</v>
      </c>
      <c r="K68" s="32"/>
      <c r="L68" s="103"/>
      <c r="M68" s="34" t="str">
        <f t="shared" si="3"/>
        <v>XXX</v>
      </c>
      <c r="N68" s="96" t="s">
        <v>36</v>
      </c>
      <c r="O68" s="97"/>
      <c r="P68" s="44"/>
    </row>
    <row r="69" spans="1:16" ht="38.1" customHeight="1" thickBot="1">
      <c r="A69" s="107" t="s">
        <v>10</v>
      </c>
      <c r="B69" s="108" t="s">
        <v>69</v>
      </c>
      <c r="C69" s="109" t="s">
        <v>12</v>
      </c>
      <c r="D69" s="108" t="s">
        <v>41</v>
      </c>
      <c r="E69" s="108" t="s">
        <v>50</v>
      </c>
      <c r="F69" s="109" t="s">
        <v>12</v>
      </c>
      <c r="G69" s="110">
        <v>43051</v>
      </c>
      <c r="H69" s="111">
        <v>0.375</v>
      </c>
      <c r="I69" s="51"/>
      <c r="J69" s="52" t="s">
        <v>15</v>
      </c>
      <c r="K69" s="53"/>
      <c r="L69" s="112"/>
      <c r="M69" s="55" t="str">
        <f>IF(I69&lt;K69,3,IF(I69="","XXX",IF(I69=K69,1,)))</f>
        <v>XXX</v>
      </c>
      <c r="N69" s="96" t="s">
        <v>70</v>
      </c>
      <c r="O69" s="97"/>
      <c r="P69" s="44"/>
    </row>
    <row r="70" spans="1:16" ht="38.1" customHeight="1" thickBot="1">
      <c r="M70" s="56">
        <f>SUM(M59:M69)</f>
        <v>0</v>
      </c>
      <c r="N70" s="57"/>
      <c r="O70" s="44"/>
      <c r="P70" s="44"/>
    </row>
    <row r="71" spans="1:16" ht="38.1" customHeight="1">
      <c r="I71" s="113">
        <f>SUM(K59:K69)</f>
        <v>0</v>
      </c>
      <c r="J71" s="1" t="s">
        <v>15</v>
      </c>
      <c r="K71" s="113">
        <f>SUM(I59:I69)</f>
        <v>0</v>
      </c>
      <c r="N71" s="57"/>
    </row>
    <row r="72" spans="1:16" customFormat="1" ht="12.75"/>
    <row r="73" spans="1:16" customFormat="1" ht="12.75"/>
    <row r="74" spans="1:16" customFormat="1" ht="12.75"/>
    <row r="75" spans="1:16" customFormat="1" ht="12.75"/>
    <row r="76" spans="1:16" customFormat="1" ht="12.75"/>
    <row r="77" spans="1:16" customFormat="1" ht="12.75"/>
    <row r="78" spans="1:16" customFormat="1" ht="12.75"/>
    <row r="79" spans="1:16" customFormat="1" ht="23.25">
      <c r="A79" s="114" t="s">
        <v>8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</row>
    <row r="80" spans="1:16" customFormat="1" ht="12.75"/>
    <row r="81" spans="1:13" customFormat="1" ht="15">
      <c r="A81" s="115"/>
      <c r="B81" s="116" t="s">
        <v>71</v>
      </c>
      <c r="C81" s="116"/>
      <c r="D81" s="116"/>
      <c r="F81" s="116" t="s">
        <v>72</v>
      </c>
      <c r="G81" s="116"/>
      <c r="H81" s="116"/>
      <c r="I81" s="116"/>
      <c r="J81" s="116"/>
      <c r="K81" s="116"/>
      <c r="L81" s="117" t="s">
        <v>73</v>
      </c>
      <c r="M81" s="117"/>
    </row>
    <row r="82" spans="1:13" customFormat="1" ht="12.75"/>
    <row r="83" spans="1:13" customFormat="1" ht="12.75">
      <c r="A83" s="118"/>
      <c r="B83" s="118"/>
      <c r="D83" s="119"/>
      <c r="G83" s="120"/>
      <c r="H83" s="119"/>
      <c r="M83" s="121"/>
    </row>
    <row r="84" spans="1:13" customFormat="1" ht="12.75">
      <c r="A84" s="118"/>
      <c r="B84" s="118"/>
      <c r="D84" s="119"/>
      <c r="G84" s="120"/>
      <c r="H84" s="119"/>
      <c r="M84" s="121"/>
    </row>
    <row r="85" spans="1:13" customFormat="1" ht="12.75">
      <c r="A85" s="118"/>
      <c r="B85" s="118"/>
      <c r="D85" s="119"/>
      <c r="G85" s="120"/>
      <c r="H85" s="119"/>
      <c r="M85" s="121"/>
    </row>
    <row r="86" spans="1:13" customFormat="1" ht="12.75">
      <c r="A86" s="118"/>
      <c r="B86" s="118"/>
      <c r="D86" s="119"/>
      <c r="G86" s="120"/>
      <c r="H86" s="119"/>
      <c r="M86" s="121"/>
    </row>
    <row r="87" spans="1:13" customFormat="1" ht="12.75">
      <c r="A87" s="122"/>
      <c r="B87" s="118"/>
      <c r="D87" s="119"/>
      <c r="G87" s="120"/>
      <c r="H87" s="123"/>
      <c r="M87" s="121"/>
    </row>
    <row r="88" spans="1:13" customFormat="1" ht="12.75">
      <c r="A88" s="122"/>
      <c r="B88" s="118"/>
      <c r="D88" s="119"/>
      <c r="G88" s="120"/>
      <c r="H88" s="123"/>
      <c r="M88" s="121"/>
    </row>
    <row r="89" spans="1:13" customFormat="1" ht="12.75">
      <c r="A89" s="122"/>
      <c r="B89" s="118"/>
      <c r="D89" s="123"/>
      <c r="G89" s="120"/>
      <c r="H89" s="123"/>
      <c r="M89" s="121"/>
    </row>
    <row r="90" spans="1:13" customFormat="1" ht="12.75">
      <c r="A90" s="122"/>
      <c r="B90" s="118"/>
      <c r="D90" s="123"/>
      <c r="G90" s="120"/>
      <c r="H90" s="123"/>
      <c r="M90" s="121"/>
    </row>
    <row r="91" spans="1:13" customFormat="1" ht="12.75">
      <c r="A91" s="122"/>
      <c r="B91" s="118"/>
      <c r="D91" s="123"/>
      <c r="G91" s="120"/>
      <c r="H91" s="124"/>
      <c r="M91" s="121"/>
    </row>
    <row r="92" spans="1:13" customFormat="1" ht="12.75">
      <c r="A92" s="118"/>
      <c r="B92" s="118"/>
      <c r="D92" s="123"/>
      <c r="G92" s="120"/>
      <c r="H92" s="124"/>
      <c r="M92" s="125"/>
    </row>
    <row r="93" spans="1:13" customFormat="1" ht="12.75">
      <c r="A93" s="118"/>
      <c r="B93" s="118"/>
      <c r="D93" s="123"/>
      <c r="G93" s="120"/>
      <c r="H93" s="124"/>
      <c r="M93" s="125"/>
    </row>
    <row r="94" spans="1:13" customFormat="1" ht="12.75">
      <c r="A94" s="118"/>
      <c r="B94" s="118"/>
      <c r="D94" s="123"/>
      <c r="G94" s="120"/>
      <c r="H94" s="124"/>
      <c r="M94" s="125"/>
    </row>
    <row r="95" spans="1:13" customFormat="1" ht="12.75">
      <c r="A95" s="118"/>
      <c r="B95" s="118"/>
      <c r="D95" s="124"/>
      <c r="G95" s="120"/>
      <c r="H95" s="124"/>
      <c r="M95" s="125"/>
    </row>
    <row r="96" spans="1:13" customFormat="1" ht="12.75">
      <c r="A96" s="118"/>
      <c r="B96" s="118"/>
      <c r="D96" s="124"/>
      <c r="G96" s="120"/>
      <c r="H96" s="124"/>
      <c r="M96" s="126"/>
    </row>
    <row r="97" spans="1:13" customFormat="1" ht="12.75">
      <c r="A97" s="118"/>
      <c r="B97" s="118"/>
      <c r="D97" s="124"/>
      <c r="G97" s="120"/>
      <c r="H97" s="124"/>
      <c r="M97" s="126"/>
    </row>
    <row r="98" spans="1:13" customFormat="1" ht="12.75">
      <c r="A98" s="118"/>
      <c r="B98" s="118"/>
      <c r="D98" s="119"/>
      <c r="G98" s="120"/>
      <c r="H98" s="124"/>
      <c r="M98" s="126"/>
    </row>
    <row r="99" spans="1:13" customFormat="1" ht="12.75">
      <c r="A99" s="118"/>
      <c r="B99" s="118"/>
      <c r="D99" s="119"/>
      <c r="H99" s="119"/>
    </row>
    <row r="100" spans="1:13" customFormat="1" ht="12.75">
      <c r="A100" s="118"/>
      <c r="B100" s="118"/>
      <c r="D100" s="127">
        <f>SUM(D83:D98)</f>
        <v>0</v>
      </c>
      <c r="H100" s="127">
        <f>SUM(H84:H98)</f>
        <v>0</v>
      </c>
      <c r="M100" s="128">
        <f>SUM(M83:M98)</f>
        <v>0</v>
      </c>
    </row>
    <row r="101" spans="1:13" customFormat="1" ht="12.75">
      <c r="B101" s="118"/>
      <c r="D101" s="119"/>
      <c r="H101" s="119"/>
    </row>
    <row r="102" spans="1:13" customFormat="1" ht="12.75">
      <c r="B102" s="118"/>
      <c r="D102" s="119"/>
      <c r="H102" s="119"/>
    </row>
    <row r="103" spans="1:13" customFormat="1" ht="15">
      <c r="B103" s="116" t="s">
        <v>74</v>
      </c>
      <c r="C103" s="116"/>
      <c r="D103" s="116"/>
      <c r="F103" s="116" t="s">
        <v>75</v>
      </c>
      <c r="G103" s="116"/>
      <c r="H103" s="116"/>
      <c r="I103" s="116"/>
      <c r="J103" s="116"/>
      <c r="K103" s="116"/>
      <c r="L103" s="117" t="s">
        <v>73</v>
      </c>
      <c r="M103" s="117"/>
    </row>
    <row r="104" spans="1:13" customFormat="1" ht="12.75">
      <c r="B104" s="118"/>
      <c r="D104" s="119"/>
      <c r="H104" s="119"/>
    </row>
    <row r="105" spans="1:13" customFormat="1" ht="12.75">
      <c r="B105" s="118"/>
      <c r="D105" s="119"/>
      <c r="G105" s="129"/>
      <c r="H105" s="119"/>
      <c r="L105" s="129"/>
      <c r="M105" s="121"/>
    </row>
    <row r="106" spans="1:13" customFormat="1" ht="12.75">
      <c r="B106" s="118"/>
      <c r="D106" s="119"/>
      <c r="G106" s="129"/>
      <c r="H106" s="119"/>
      <c r="L106" s="129"/>
      <c r="M106" s="121"/>
    </row>
    <row r="107" spans="1:13" customFormat="1" ht="12.75">
      <c r="B107" s="118"/>
      <c r="D107" s="119"/>
      <c r="G107" s="129"/>
      <c r="H107" s="119"/>
      <c r="L107" s="129"/>
      <c r="M107" s="121"/>
    </row>
    <row r="108" spans="1:13" customFormat="1" ht="12.75">
      <c r="B108" s="118"/>
      <c r="D108" s="119"/>
      <c r="G108" s="129"/>
      <c r="H108" s="119"/>
      <c r="L108" s="129"/>
      <c r="M108" s="121"/>
    </row>
    <row r="109" spans="1:13" customFormat="1" ht="12.75">
      <c r="B109" s="118"/>
      <c r="D109" s="119"/>
      <c r="G109" s="129"/>
      <c r="H109" s="119"/>
      <c r="L109" s="129"/>
      <c r="M109" s="121"/>
    </row>
    <row r="110" spans="1:13" customFormat="1" ht="12.75">
      <c r="B110" s="118"/>
      <c r="D110" s="119"/>
      <c r="G110" s="129"/>
      <c r="H110" s="119"/>
      <c r="L110" s="129"/>
      <c r="M110" s="121"/>
    </row>
    <row r="111" spans="1:13" customFormat="1" ht="12.75">
      <c r="B111" s="118"/>
      <c r="D111" s="119"/>
      <c r="G111" s="129"/>
      <c r="H111" s="119"/>
      <c r="L111" s="129"/>
      <c r="M111" s="121"/>
    </row>
    <row r="112" spans="1:13" customFormat="1" ht="12.75">
      <c r="B112" s="118"/>
      <c r="D112" s="119"/>
      <c r="G112" s="129"/>
      <c r="H112" s="123"/>
      <c r="L112" s="129"/>
      <c r="M112" s="121"/>
    </row>
    <row r="113" spans="2:13" customFormat="1" ht="12.75">
      <c r="B113" s="118"/>
      <c r="D113" s="123"/>
      <c r="G113" s="129"/>
      <c r="H113" s="123"/>
      <c r="L113" s="129"/>
      <c r="M113" s="121"/>
    </row>
    <row r="114" spans="2:13" customFormat="1" ht="12.75">
      <c r="B114" s="118"/>
      <c r="D114" s="123"/>
      <c r="G114" s="129"/>
      <c r="H114" s="123"/>
      <c r="L114" s="129"/>
      <c r="M114" s="121"/>
    </row>
    <row r="115" spans="2:13" customFormat="1" ht="12.75">
      <c r="B115" s="118"/>
      <c r="D115" s="124"/>
      <c r="G115" s="129"/>
      <c r="H115" s="123"/>
      <c r="L115" s="129"/>
      <c r="M115" s="121"/>
    </row>
    <row r="116" spans="2:13" customFormat="1" ht="12.75">
      <c r="B116" s="118"/>
      <c r="D116" s="124"/>
      <c r="G116" s="129"/>
      <c r="H116" s="123"/>
      <c r="L116" s="129"/>
      <c r="M116" s="125"/>
    </row>
    <row r="117" spans="2:13" customFormat="1" ht="12.75">
      <c r="B117" s="118"/>
      <c r="D117" s="119"/>
      <c r="G117" s="129"/>
      <c r="H117" s="124"/>
      <c r="L117" s="129"/>
      <c r="M117" s="125"/>
    </row>
    <row r="118" spans="2:13" customFormat="1" ht="12.75">
      <c r="B118" s="118"/>
      <c r="D118" s="127"/>
      <c r="G118" s="129"/>
      <c r="H118" s="124"/>
      <c r="L118" s="129"/>
      <c r="M118" s="126"/>
    </row>
    <row r="119" spans="2:13" customFormat="1" ht="12.75">
      <c r="B119" s="118"/>
      <c r="D119" s="119"/>
      <c r="G119" s="130"/>
    </row>
    <row r="120" spans="2:13" customFormat="1" ht="12.75">
      <c r="B120" s="118"/>
      <c r="D120" s="127">
        <f>SUM(D104:D118)</f>
        <v>0</v>
      </c>
      <c r="H120" s="127">
        <f>SUM(H104:H118)</f>
        <v>0</v>
      </c>
      <c r="M120" s="127">
        <f>SUM(M104:M118)</f>
        <v>0</v>
      </c>
    </row>
    <row r="121" spans="2:13" customFormat="1" ht="12.75">
      <c r="B121" s="118"/>
      <c r="D121" s="119"/>
    </row>
    <row r="122" spans="2:13" customFormat="1" ht="12.75">
      <c r="B122" s="118"/>
      <c r="D122" s="119"/>
    </row>
    <row r="123" spans="2:13" customFormat="1" ht="12.75">
      <c r="B123" s="118"/>
      <c r="D123" s="119"/>
    </row>
    <row r="124" spans="2:13" customFormat="1" ht="12.75">
      <c r="B124" s="118"/>
      <c r="D124" s="119"/>
    </row>
    <row r="125" spans="2:13" customFormat="1" ht="12.75">
      <c r="B125" s="118"/>
      <c r="D125" s="119"/>
    </row>
    <row r="126" spans="2:13" customFormat="1" ht="12.75">
      <c r="B126" s="118"/>
      <c r="D126" s="119"/>
    </row>
    <row r="127" spans="2:13" customFormat="1" ht="12.75">
      <c r="B127" s="118"/>
      <c r="D127" s="119"/>
    </row>
    <row r="128" spans="2:13" customFormat="1" ht="12.75">
      <c r="B128" s="118"/>
      <c r="D128" s="119"/>
    </row>
    <row r="129" spans="2:4" customFormat="1" ht="12.75">
      <c r="B129" s="118"/>
      <c r="D129" s="119"/>
    </row>
    <row r="130" spans="2:4" customFormat="1" ht="12.75">
      <c r="B130" s="118"/>
      <c r="D130" s="119"/>
    </row>
    <row r="131" spans="2:4" customFormat="1" ht="12.75">
      <c r="B131" s="118"/>
    </row>
    <row r="132" spans="2:4" customFormat="1" ht="12.75">
      <c r="B132" s="118"/>
    </row>
    <row r="133" spans="2:4" customFormat="1" ht="12.75">
      <c r="B133" s="118"/>
    </row>
    <row r="134" spans="2:4" customFormat="1" ht="12.75">
      <c r="B134" s="118"/>
    </row>
    <row r="135" spans="2:4" customFormat="1" ht="12.75">
      <c r="B135" s="118"/>
    </row>
    <row r="136" spans="2:4" customFormat="1" ht="12.75">
      <c r="B136" s="118"/>
    </row>
    <row r="137" spans="2:4" customFormat="1" ht="12.75">
      <c r="B137" s="118"/>
    </row>
    <row r="138" spans="2:4" customFormat="1" ht="12.75">
      <c r="B138" s="118"/>
    </row>
    <row r="139" spans="2:4" customFormat="1" ht="12.75">
      <c r="B139" s="118"/>
    </row>
    <row r="140" spans="2:4" customFormat="1" ht="12.75">
      <c r="B140" s="118"/>
    </row>
    <row r="141" spans="2:4" customFormat="1" ht="12.75">
      <c r="B141" s="118"/>
    </row>
    <row r="142" spans="2:4" customFormat="1" ht="12.75">
      <c r="B142" s="118"/>
    </row>
    <row r="143" spans="2:4" customFormat="1" ht="12.75">
      <c r="B143" s="118"/>
    </row>
    <row r="144" spans="2:4" customFormat="1" ht="12.75">
      <c r="B144" s="118"/>
    </row>
    <row r="145" spans="2:2" customFormat="1" ht="12.75">
      <c r="B145" s="118"/>
    </row>
    <row r="146" spans="2:2" customFormat="1" ht="12.75">
      <c r="B146" s="118"/>
    </row>
    <row r="147" spans="2:2" customFormat="1" ht="12.75">
      <c r="B147" s="118"/>
    </row>
    <row r="148" spans="2:2" customFormat="1" ht="12.75">
      <c r="B148" s="118"/>
    </row>
    <row r="149" spans="2:2" customFormat="1" ht="12.75">
      <c r="B149" s="118"/>
    </row>
    <row r="150" spans="2:2" customFormat="1" ht="12.75">
      <c r="B150" s="118"/>
    </row>
    <row r="151" spans="2:2" customFormat="1" ht="12.75">
      <c r="B151" s="118"/>
    </row>
    <row r="152" spans="2:2" customFormat="1" ht="12.75">
      <c r="B152" s="118"/>
    </row>
    <row r="153" spans="2:2" customFormat="1" ht="12.75">
      <c r="B153" s="118"/>
    </row>
    <row r="154" spans="2:2" customFormat="1" ht="12.75">
      <c r="B154" s="118"/>
    </row>
    <row r="155" spans="2:2" customFormat="1" ht="12.75">
      <c r="B155" s="118"/>
    </row>
    <row r="156" spans="2:2" customFormat="1" ht="12.75">
      <c r="B156" s="118"/>
    </row>
    <row r="157" spans="2:2" customFormat="1" ht="12.75">
      <c r="B157" s="118"/>
    </row>
    <row r="158" spans="2:2" customFormat="1" ht="12.75">
      <c r="B158" s="118"/>
    </row>
    <row r="159" spans="2:2" customFormat="1" ht="12.75">
      <c r="B159" s="118"/>
    </row>
    <row r="160" spans="2:2" customFormat="1" ht="12.75">
      <c r="B160" s="118"/>
    </row>
    <row r="161" spans="2:2" customFormat="1" ht="12.75">
      <c r="B161" s="118"/>
    </row>
    <row r="162" spans="2:2" customFormat="1" ht="12.75">
      <c r="B162" s="118"/>
    </row>
    <row r="163" spans="2:2" customFormat="1" ht="12.75">
      <c r="B163" s="118"/>
    </row>
    <row r="164" spans="2:2" customFormat="1" ht="12.75">
      <c r="B164" s="118"/>
    </row>
    <row r="165" spans="2:2" customFormat="1" ht="12.75">
      <c r="B165" s="118"/>
    </row>
    <row r="166" spans="2:2" customFormat="1" ht="12.75">
      <c r="B166" s="118"/>
    </row>
    <row r="167" spans="2:2" customFormat="1" ht="12.75">
      <c r="B167" s="118"/>
    </row>
    <row r="168" spans="2:2" customFormat="1" ht="12.75">
      <c r="B168" s="118"/>
    </row>
    <row r="169" spans="2:2" customFormat="1" ht="12.75">
      <c r="B169" s="118"/>
    </row>
    <row r="170" spans="2:2" customFormat="1" ht="12.75">
      <c r="B170" s="118"/>
    </row>
    <row r="171" spans="2:2" customFormat="1" ht="12.75">
      <c r="B171" s="118"/>
    </row>
    <row r="172" spans="2:2" customFormat="1" ht="12.75">
      <c r="B172" s="118"/>
    </row>
    <row r="173" spans="2:2" customFormat="1" ht="12.75">
      <c r="B173" s="118"/>
    </row>
    <row r="174" spans="2:2" customFormat="1" ht="12.75">
      <c r="B174" s="118"/>
    </row>
    <row r="175" spans="2:2" customFormat="1" ht="12.75">
      <c r="B175" s="118"/>
    </row>
    <row r="176" spans="2:2" customFormat="1" ht="12.75">
      <c r="B176" s="118"/>
    </row>
    <row r="177" spans="2:2" customFormat="1" ht="12.75">
      <c r="B177" s="118"/>
    </row>
    <row r="178" spans="2:2" customFormat="1" ht="12.75">
      <c r="B178" s="118"/>
    </row>
    <row r="179" spans="2:2" customFormat="1" ht="12.75">
      <c r="B179" s="118"/>
    </row>
    <row r="180" spans="2:2" customFormat="1" ht="12.75">
      <c r="B180" s="118"/>
    </row>
    <row r="181" spans="2:2" customFormat="1" ht="12.75"/>
    <row r="182" spans="2:2" customFormat="1" ht="12.75"/>
    <row r="183" spans="2:2" customFormat="1" ht="12.75"/>
    <row r="184" spans="2:2" customFormat="1" ht="12.75"/>
    <row r="185" spans="2:2" customFormat="1" ht="12.75"/>
    <row r="186" spans="2:2" customFormat="1" ht="12.75"/>
    <row r="187" spans="2:2" customFormat="1" ht="12.75"/>
    <row r="188" spans="2:2" customFormat="1" ht="12.75"/>
    <row r="189" spans="2:2" customFormat="1" ht="12.75"/>
    <row r="190" spans="2:2" customFormat="1" ht="12.75"/>
    <row r="191" spans="2:2" customFormat="1" ht="12.75"/>
    <row r="192" spans="2:2" customFormat="1" ht="12.75"/>
    <row r="193" customFormat="1" ht="12.75"/>
    <row r="194" customFormat="1" ht="12.75"/>
    <row r="195" customFormat="1" ht="12.75"/>
    <row r="196" customFormat="1" ht="12.75"/>
    <row r="197" customFormat="1" ht="12.75"/>
    <row r="198" customFormat="1" ht="12.75"/>
    <row r="199" customFormat="1" ht="12.75"/>
    <row r="200" customFormat="1" ht="12.75"/>
    <row r="201" customFormat="1" ht="12.75"/>
  </sheetData>
  <mergeCells count="190">
    <mergeCell ref="B103:D103"/>
    <mergeCell ref="F103:K103"/>
    <mergeCell ref="L103:M103"/>
    <mergeCell ref="H49:H50"/>
    <mergeCell ref="L49:L50"/>
    <mergeCell ref="N49:N50"/>
    <mergeCell ref="I58:K58"/>
    <mergeCell ref="A79:M79"/>
    <mergeCell ref="B81:D81"/>
    <mergeCell ref="F81:K81"/>
    <mergeCell ref="L81:M81"/>
    <mergeCell ref="H47:H48"/>
    <mergeCell ref="L47:L48"/>
    <mergeCell ref="N47:N48"/>
    <mergeCell ref="A49:A50"/>
    <mergeCell ref="B49:B50"/>
    <mergeCell ref="C49:C50"/>
    <mergeCell ref="D49:D50"/>
    <mergeCell ref="E49:E50"/>
    <mergeCell ref="F49:F50"/>
    <mergeCell ref="G49:G50"/>
    <mergeCell ref="H45:H46"/>
    <mergeCell ref="L45:L46"/>
    <mergeCell ref="N45:N46"/>
    <mergeCell ref="A47:A48"/>
    <mergeCell ref="B47:B48"/>
    <mergeCell ref="C47:C48"/>
    <mergeCell ref="D47:D48"/>
    <mergeCell ref="E47:E48"/>
    <mergeCell ref="F47:F48"/>
    <mergeCell ref="G47:G48"/>
    <mergeCell ref="H43:H44"/>
    <mergeCell ref="L43:L44"/>
    <mergeCell ref="N43:N44"/>
    <mergeCell ref="A45:A46"/>
    <mergeCell ref="B45:B46"/>
    <mergeCell ref="C45:C46"/>
    <mergeCell ref="D45:D46"/>
    <mergeCell ref="E45:E46"/>
    <mergeCell ref="F45:F46"/>
    <mergeCell ref="G45:G46"/>
    <mergeCell ref="H41:H42"/>
    <mergeCell ref="L41:L42"/>
    <mergeCell ref="N41:N42"/>
    <mergeCell ref="A43:A44"/>
    <mergeCell ref="B43:B44"/>
    <mergeCell ref="C43:C44"/>
    <mergeCell ref="D43:D44"/>
    <mergeCell ref="E43:E44"/>
    <mergeCell ref="F43:F44"/>
    <mergeCell ref="G43:G44"/>
    <mergeCell ref="H39:H40"/>
    <mergeCell ref="L39:L40"/>
    <mergeCell ref="N39:N40"/>
    <mergeCell ref="A41:A42"/>
    <mergeCell ref="B41:B42"/>
    <mergeCell ref="C41:C42"/>
    <mergeCell ref="D41:D42"/>
    <mergeCell ref="E41:E42"/>
    <mergeCell ref="F41:F42"/>
    <mergeCell ref="G41:G42"/>
    <mergeCell ref="H37:H38"/>
    <mergeCell ref="L37:L38"/>
    <mergeCell ref="N37:N38"/>
    <mergeCell ref="A39:A40"/>
    <mergeCell ref="B39:B40"/>
    <mergeCell ref="C39:C40"/>
    <mergeCell ref="D39:D40"/>
    <mergeCell ref="E39:E40"/>
    <mergeCell ref="F39:F40"/>
    <mergeCell ref="G39:G40"/>
    <mergeCell ref="H35:H36"/>
    <mergeCell ref="L35:L36"/>
    <mergeCell ref="N35:N36"/>
    <mergeCell ref="A37:A38"/>
    <mergeCell ref="B37:B38"/>
    <mergeCell ref="C37:C38"/>
    <mergeCell ref="D37:D38"/>
    <mergeCell ref="E37:E38"/>
    <mergeCell ref="F37:F38"/>
    <mergeCell ref="G37:G38"/>
    <mergeCell ref="H33:H34"/>
    <mergeCell ref="L33:L34"/>
    <mergeCell ref="N33:N34"/>
    <mergeCell ref="A35:A36"/>
    <mergeCell ref="B35:B36"/>
    <mergeCell ref="C35:C36"/>
    <mergeCell ref="D35:D36"/>
    <mergeCell ref="E35:E36"/>
    <mergeCell ref="F35:F36"/>
    <mergeCell ref="G35:G36"/>
    <mergeCell ref="L22:L23"/>
    <mergeCell ref="N22:N23"/>
    <mergeCell ref="I32:K32"/>
    <mergeCell ref="A33:A34"/>
    <mergeCell ref="B33:B34"/>
    <mergeCell ref="C33:C34"/>
    <mergeCell ref="D33:D34"/>
    <mergeCell ref="E33:E34"/>
    <mergeCell ref="F33:F34"/>
    <mergeCell ref="G33:G34"/>
    <mergeCell ref="L20:L21"/>
    <mergeCell ref="N20:N21"/>
    <mergeCell ref="A22:A23"/>
    <mergeCell ref="B22:B23"/>
    <mergeCell ref="C22:C23"/>
    <mergeCell ref="D22:D23"/>
    <mergeCell ref="E22:E23"/>
    <mergeCell ref="F22:F23"/>
    <mergeCell ref="G22:G23"/>
    <mergeCell ref="H22:H23"/>
    <mergeCell ref="L18:L19"/>
    <mergeCell ref="N18:N19"/>
    <mergeCell ref="A20:A21"/>
    <mergeCell ref="B20:B21"/>
    <mergeCell ref="C20:C21"/>
    <mergeCell ref="D20:D21"/>
    <mergeCell ref="E20:E21"/>
    <mergeCell ref="F20:F21"/>
    <mergeCell ref="G20:G21"/>
    <mergeCell ref="H20:H21"/>
    <mergeCell ref="L16:L17"/>
    <mergeCell ref="N16:N17"/>
    <mergeCell ref="A18:A19"/>
    <mergeCell ref="B18:B19"/>
    <mergeCell ref="C18:C19"/>
    <mergeCell ref="D18:D19"/>
    <mergeCell ref="E18:E19"/>
    <mergeCell ref="F18:F19"/>
    <mergeCell ref="G18:G19"/>
    <mergeCell ref="H18:H19"/>
    <mergeCell ref="L14:L15"/>
    <mergeCell ref="N14:N15"/>
    <mergeCell ref="A16:A17"/>
    <mergeCell ref="B16:B17"/>
    <mergeCell ref="C16:C17"/>
    <mergeCell ref="D16:D17"/>
    <mergeCell ref="E16:E17"/>
    <mergeCell ref="F16:F17"/>
    <mergeCell ref="G16:G17"/>
    <mergeCell ref="H16:H17"/>
    <mergeCell ref="L12:L13"/>
    <mergeCell ref="N12:N13"/>
    <mergeCell ref="A14:A15"/>
    <mergeCell ref="B14:B15"/>
    <mergeCell ref="C14:C15"/>
    <mergeCell ref="D14:D15"/>
    <mergeCell ref="E14:E15"/>
    <mergeCell ref="F14:F15"/>
    <mergeCell ref="G14:G15"/>
    <mergeCell ref="H14:H15"/>
    <mergeCell ref="L10:L11"/>
    <mergeCell ref="N10:N11"/>
    <mergeCell ref="A12:A13"/>
    <mergeCell ref="B12:B13"/>
    <mergeCell ref="C12:C13"/>
    <mergeCell ref="D12:D13"/>
    <mergeCell ref="E12:E13"/>
    <mergeCell ref="F12:F13"/>
    <mergeCell ref="G12:G13"/>
    <mergeCell ref="H12:H13"/>
    <mergeCell ref="L8:L9"/>
    <mergeCell ref="N8:N9"/>
    <mergeCell ref="A10:A11"/>
    <mergeCell ref="B10:B11"/>
    <mergeCell ref="C10:C11"/>
    <mergeCell ref="D10:D11"/>
    <mergeCell ref="E10:E11"/>
    <mergeCell ref="F10:F11"/>
    <mergeCell ref="G10:G11"/>
    <mergeCell ref="H10:H11"/>
    <mergeCell ref="L6:L7"/>
    <mergeCell ref="N6:N7"/>
    <mergeCell ref="A8:A9"/>
    <mergeCell ref="B8:B9"/>
    <mergeCell ref="C8:C9"/>
    <mergeCell ref="D8:D9"/>
    <mergeCell ref="E8:E9"/>
    <mergeCell ref="F8:F9"/>
    <mergeCell ref="G8:G9"/>
    <mergeCell ref="H8:H9"/>
    <mergeCell ref="I5:K5"/>
    <mergeCell ref="A6:A7"/>
    <mergeCell ref="B6:B7"/>
    <mergeCell ref="C6:C7"/>
    <mergeCell ref="D6:D7"/>
    <mergeCell ref="E6:E7"/>
    <mergeCell ref="F6:F7"/>
    <mergeCell ref="G6:G7"/>
    <mergeCell ref="H6:H7"/>
  </mergeCells>
  <conditionalFormatting sqref="M59:M69 M6:M23 M33:M50">
    <cfRule type="cellIs" dxfId="0" priority="1" stopIfTrue="1" operator="equal">
      <formula>"XXX"</formula>
    </cfRule>
  </conditionalFormatting>
  <pageMargins left="0.19685039370078741" right="0" top="0.39370078740157483" bottom="0" header="0.51181102362204722" footer="0.5118110236220472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Podzim 2017</vt:lpstr>
      <vt:lpstr>'Podzim 2017'!Oblast_tisku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Kučera</dc:creator>
  <cp:lastModifiedBy>Martin Kučera</cp:lastModifiedBy>
  <dcterms:created xsi:type="dcterms:W3CDTF">2017-09-01T13:00:40Z</dcterms:created>
  <dcterms:modified xsi:type="dcterms:W3CDTF">2017-09-01T13:01:36Z</dcterms:modified>
</cp:coreProperties>
</file>